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6" windowHeight="805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87" i="1" l="1"/>
  <c r="L98" i="1" s="1"/>
  <c r="L68" i="1"/>
  <c r="L49" i="1"/>
  <c r="L31" i="1"/>
  <c r="L13" i="1"/>
  <c r="L79" i="1" l="1"/>
  <c r="L60" i="1"/>
  <c r="L42" i="1"/>
  <c r="L24" i="1"/>
  <c r="B384" i="1"/>
  <c r="A384" i="1"/>
  <c r="L373" i="1"/>
  <c r="J373" i="1"/>
  <c r="I373" i="1"/>
  <c r="H373" i="1"/>
  <c r="G373" i="1"/>
  <c r="F373" i="1"/>
  <c r="B365" i="1"/>
  <c r="A365" i="1"/>
  <c r="L354" i="1"/>
  <c r="J354" i="1"/>
  <c r="I354" i="1"/>
  <c r="H354" i="1"/>
  <c r="G354" i="1"/>
  <c r="F354" i="1"/>
  <c r="F365" i="1" s="1"/>
  <c r="B346" i="1"/>
  <c r="A346" i="1"/>
  <c r="L335" i="1"/>
  <c r="J335" i="1"/>
  <c r="I335" i="1"/>
  <c r="H335" i="1"/>
  <c r="G335" i="1"/>
  <c r="F335" i="1"/>
  <c r="B327" i="1"/>
  <c r="A327" i="1"/>
  <c r="L316" i="1"/>
  <c r="J316" i="1"/>
  <c r="J327" i="1" s="1"/>
  <c r="I316" i="1"/>
  <c r="H316" i="1"/>
  <c r="H327" i="1" s="1"/>
  <c r="G316" i="1"/>
  <c r="F316" i="1"/>
  <c r="F327" i="1" s="1"/>
  <c r="B308" i="1"/>
  <c r="A308" i="1"/>
  <c r="L297" i="1"/>
  <c r="J297" i="1"/>
  <c r="I297" i="1"/>
  <c r="H297" i="1"/>
  <c r="G297" i="1"/>
  <c r="F297" i="1"/>
  <c r="B289" i="1"/>
  <c r="A289" i="1"/>
  <c r="L278" i="1"/>
  <c r="J278" i="1"/>
  <c r="I278" i="1"/>
  <c r="H278" i="1"/>
  <c r="G278" i="1"/>
  <c r="F278" i="1"/>
  <c r="F289" i="1" s="1"/>
  <c r="B270" i="1"/>
  <c r="A270" i="1"/>
  <c r="L259" i="1"/>
  <c r="J259" i="1"/>
  <c r="I259" i="1"/>
  <c r="H259" i="1"/>
  <c r="G259" i="1"/>
  <c r="F259" i="1"/>
  <c r="F270" i="1" s="1"/>
  <c r="B251" i="1"/>
  <c r="A251" i="1"/>
  <c r="L240" i="1"/>
  <c r="J240" i="1"/>
  <c r="I240" i="1"/>
  <c r="H240" i="1"/>
  <c r="G240" i="1"/>
  <c r="F240" i="1"/>
  <c r="B232" i="1"/>
  <c r="A232" i="1"/>
  <c r="L221" i="1"/>
  <c r="L232" i="1" s="1"/>
  <c r="J221" i="1"/>
  <c r="I221" i="1"/>
  <c r="H221" i="1"/>
  <c r="G221" i="1"/>
  <c r="F221" i="1"/>
  <c r="B213" i="1"/>
  <c r="A213" i="1"/>
  <c r="L202" i="1"/>
  <c r="J202" i="1"/>
  <c r="I202" i="1"/>
  <c r="H202" i="1"/>
  <c r="G202" i="1"/>
  <c r="F202" i="1"/>
  <c r="F308" i="1" l="1"/>
  <c r="F384" i="1"/>
  <c r="G384" i="1"/>
  <c r="I384" i="1"/>
  <c r="F251" i="1"/>
  <c r="L384" i="1"/>
  <c r="L365" i="1"/>
  <c r="L346" i="1"/>
  <c r="L327" i="1"/>
  <c r="H365" i="1"/>
  <c r="J365" i="1"/>
  <c r="I346" i="1"/>
  <c r="L308" i="1"/>
  <c r="L289" i="1"/>
  <c r="H289" i="1"/>
  <c r="J289" i="1"/>
  <c r="H251" i="1"/>
  <c r="J251" i="1"/>
  <c r="G270" i="1"/>
  <c r="L270" i="1"/>
  <c r="L251" i="1"/>
  <c r="I365" i="1"/>
  <c r="G365" i="1"/>
  <c r="F346" i="1"/>
  <c r="G308" i="1"/>
  <c r="I270" i="1"/>
  <c r="G232" i="1"/>
  <c r="I213" i="1"/>
  <c r="L213" i="1"/>
  <c r="J384" i="1"/>
  <c r="H384" i="1"/>
  <c r="J346" i="1"/>
  <c r="H346" i="1"/>
  <c r="G346" i="1"/>
  <c r="I327" i="1"/>
  <c r="G327" i="1"/>
  <c r="I308" i="1"/>
  <c r="J308" i="1"/>
  <c r="H308" i="1"/>
  <c r="I289" i="1"/>
  <c r="G289" i="1"/>
  <c r="J270" i="1"/>
  <c r="H270" i="1"/>
  <c r="I251" i="1"/>
  <c r="G251" i="1"/>
  <c r="J232" i="1"/>
  <c r="I232" i="1"/>
  <c r="H232" i="1"/>
  <c r="F232" i="1"/>
  <c r="F213" i="1"/>
  <c r="J213" i="1"/>
  <c r="H213" i="1"/>
  <c r="G213" i="1"/>
  <c r="B193" i="1"/>
  <c r="A193" i="1"/>
  <c r="L182" i="1"/>
  <c r="J182" i="1"/>
  <c r="I182" i="1"/>
  <c r="H182" i="1"/>
  <c r="G182" i="1"/>
  <c r="F182" i="1"/>
  <c r="F193" i="1" s="1"/>
  <c r="B174" i="1"/>
  <c r="A174" i="1"/>
  <c r="L163" i="1"/>
  <c r="J163" i="1"/>
  <c r="J174" i="1" s="1"/>
  <c r="I163" i="1"/>
  <c r="H163" i="1"/>
  <c r="G163" i="1"/>
  <c r="F163" i="1"/>
  <c r="B155" i="1"/>
  <c r="A155" i="1"/>
  <c r="L144" i="1"/>
  <c r="L155" i="1" s="1"/>
  <c r="J144" i="1"/>
  <c r="I144" i="1"/>
  <c r="H144" i="1"/>
  <c r="G144" i="1"/>
  <c r="F144" i="1"/>
  <c r="B136" i="1"/>
  <c r="A136" i="1"/>
  <c r="L125" i="1"/>
  <c r="J125" i="1"/>
  <c r="I125" i="1"/>
  <c r="H125" i="1"/>
  <c r="G125" i="1"/>
  <c r="F125" i="1"/>
  <c r="F136" i="1" s="1"/>
  <c r="B117" i="1"/>
  <c r="A117" i="1"/>
  <c r="L106" i="1"/>
  <c r="J106" i="1"/>
  <c r="J117" i="1" s="1"/>
  <c r="I106" i="1"/>
  <c r="I117" i="1" s="1"/>
  <c r="H106" i="1"/>
  <c r="H117" i="1" s="1"/>
  <c r="G106" i="1"/>
  <c r="G117" i="1" s="1"/>
  <c r="F106" i="1"/>
  <c r="B98" i="1"/>
  <c r="A98" i="1"/>
  <c r="J87" i="1"/>
  <c r="J98" i="1" s="1"/>
  <c r="I87" i="1"/>
  <c r="I98" i="1" s="1"/>
  <c r="H87" i="1"/>
  <c r="G87" i="1"/>
  <c r="F87" i="1"/>
  <c r="B79" i="1"/>
  <c r="A79" i="1"/>
  <c r="J68" i="1"/>
  <c r="I68" i="1"/>
  <c r="H68" i="1"/>
  <c r="F68" i="1"/>
  <c r="B60" i="1"/>
  <c r="A60" i="1"/>
  <c r="J49" i="1"/>
  <c r="I49" i="1"/>
  <c r="H49" i="1"/>
  <c r="G49" i="1"/>
  <c r="F49" i="1"/>
  <c r="B42" i="1"/>
  <c r="A42" i="1"/>
  <c r="J31" i="1"/>
  <c r="I31" i="1"/>
  <c r="H31" i="1"/>
  <c r="G31" i="1"/>
  <c r="F31" i="1"/>
  <c r="F42" i="1" s="1"/>
  <c r="B24" i="1"/>
  <c r="A24" i="1"/>
  <c r="J13" i="1"/>
  <c r="I13" i="1"/>
  <c r="I24" i="1" s="1"/>
  <c r="H13" i="1"/>
  <c r="H24" i="1" s="1"/>
  <c r="G13" i="1"/>
  <c r="G24" i="1" s="1"/>
  <c r="F24" i="1"/>
  <c r="I174" i="1" l="1"/>
  <c r="H174" i="1"/>
  <c r="G174" i="1"/>
  <c r="G136" i="1"/>
  <c r="L174" i="1"/>
  <c r="G193" i="1"/>
  <c r="J24" i="1"/>
  <c r="F60" i="1"/>
  <c r="H136" i="1"/>
  <c r="H193" i="1"/>
  <c r="I136" i="1"/>
  <c r="I193" i="1"/>
  <c r="F155" i="1"/>
  <c r="L136" i="1"/>
  <c r="G155" i="1"/>
  <c r="L193" i="1"/>
  <c r="F79" i="1"/>
  <c r="J136" i="1"/>
  <c r="J193" i="1"/>
  <c r="F98" i="1"/>
  <c r="H155" i="1"/>
  <c r="L117" i="1"/>
  <c r="I155" i="1"/>
  <c r="H60" i="1"/>
  <c r="J79" i="1"/>
  <c r="F117" i="1"/>
  <c r="J155" i="1"/>
  <c r="F174" i="1"/>
  <c r="L385" i="1"/>
  <c r="H98" i="1"/>
  <c r="G98" i="1"/>
  <c r="I60" i="1"/>
  <c r="H42" i="1"/>
  <c r="I385" i="1"/>
  <c r="I79" i="1"/>
  <c r="H79" i="1"/>
  <c r="G79" i="1"/>
  <c r="J60" i="1"/>
  <c r="G60" i="1"/>
  <c r="J42" i="1"/>
  <c r="J385" i="1"/>
  <c r="G385" i="1"/>
  <c r="H385" i="1"/>
  <c r="F385" i="1"/>
  <c r="I42" i="1"/>
  <c r="G42" i="1"/>
  <c r="L194" i="1" l="1"/>
  <c r="F194" i="1"/>
  <c r="H194" i="1"/>
  <c r="I194" i="1"/>
  <c r="J194" i="1"/>
  <c r="G194" i="1"/>
</calcChain>
</file>

<file path=xl/sharedStrings.xml><?xml version="1.0" encoding="utf-8"?>
<sst xmlns="http://schemas.openxmlformats.org/spreadsheetml/2006/main" count="327" uniqueCount="106">
  <si>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</si>
  <si>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</si>
  <si>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</si>
  <si>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</si>
  <si>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</si>
  <si>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</si>
  <si>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</si>
  <si>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</si>
  <si>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</si>
  <si>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</si>
  <si>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</si>
  <si>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</si>
  <si>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</si>
  <si>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</si>
  <si>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</si>
  <si>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</si>
  <si>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</si>
  <si>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</si>
  <si>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</si>
  <si>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</si>
  <si>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</si>
  <si>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</si>
  <si>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</si>
  <si>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</si>
  <si>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</si>
  <si>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</si>
  <si>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</si>
  <si>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</si>
  <si>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</si>
  <si>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</si>
  <si>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</si>
  <si>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</si>
  <si>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</si>
  <si>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</si>
  <si>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</si>
  <si>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</si>
  <si>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</t>
  </si>
  <si>
    <t>ТК №1</t>
  </si>
  <si>
    <t>202.1</t>
  </si>
  <si>
    <t>ТК № 31</t>
  </si>
  <si>
    <t>301</t>
  </si>
  <si>
    <t>ОЛАДЬИ П/Ф СО СГУЩЕННЫМ МОЛОКОМ</t>
  </si>
  <si>
    <t>174</t>
  </si>
  <si>
    <t>КАША КУКУРУЗНАЯ МОЛОЧНАЯ</t>
  </si>
  <si>
    <t>БАТОН ОБОГАЩЕННЫЙ</t>
  </si>
  <si>
    <t>ЧАЙ С ЛИМОНОМ</t>
  </si>
  <si>
    <t xml:space="preserve">КУРИЦА ЗАПЕЧЕННАЯ </t>
  </si>
  <si>
    <t>293</t>
  </si>
  <si>
    <t>КАША РАССЫПЧАТАЯ ГРЕЧНЕВАЯ С МАСЛОМ</t>
  </si>
  <si>
    <t>171.1</t>
  </si>
  <si>
    <t>ХЛЕБ РЖАНО-ПШЕНИЧНЫЙ ОБОГАЩЕННЫЙ</t>
  </si>
  <si>
    <t>ТК №21</t>
  </si>
  <si>
    <t>КИСЕЛЬ ВИТАМИНИЗИРОВАННЫЙ</t>
  </si>
  <si>
    <t>517</t>
  </si>
  <si>
    <t>МЯСО ТУШЕНОЕ</t>
  </si>
  <si>
    <t>65</t>
  </si>
  <si>
    <t>КАРТОФЕЛЬНОЕ ПЮРЕ/КАРТОФЕЛЬ В МОЛОКЕ</t>
  </si>
  <si>
    <t>127</t>
  </si>
  <si>
    <t>КОМПОТ ИЗ СМЕСИ СУХОФРУКТОВ</t>
  </si>
  <si>
    <t>ТК №8</t>
  </si>
  <si>
    <t>БУТЕРБРОД С СЫРОМ</t>
  </si>
  <si>
    <t>3</t>
  </si>
  <si>
    <t>ЗАПЕКАНКА ИЗ ТВОРОГА С ШОКОЛАДНЫМ СОУСОМ</t>
  </si>
  <si>
    <t>224</t>
  </si>
  <si>
    <t>ЧАЙ С САХАРОМ</t>
  </si>
  <si>
    <t>ТК №7</t>
  </si>
  <si>
    <t>ФИЛЕ ПТИЦЫ ТУШЕНОЕ В ТОМАТНОМ СОУСЕ</t>
  </si>
  <si>
    <t>80</t>
  </si>
  <si>
    <t xml:space="preserve">МАКАРОНЫ ОТВАРНЫЕ С МАСЛОМ </t>
  </si>
  <si>
    <t>НАПИТОК ИЗ ПЛОДОВ ШИПОВНИКА</t>
  </si>
  <si>
    <t>441</t>
  </si>
  <si>
    <t xml:space="preserve">КАША РИСОВАЯ ЖИДКАЯ С МАСЛОМ </t>
  </si>
  <si>
    <t>189</t>
  </si>
  <si>
    <t>РЫБА, ЗАПЕЧЕННАЯ С МОРКОВЬЮ</t>
  </si>
  <si>
    <t>253</t>
  </si>
  <si>
    <t>КОМПОТ ИЗ ВИШНИ</t>
  </si>
  <si>
    <t>93</t>
  </si>
  <si>
    <t>БУТЕРБРОД С МАСЛОМ И ПОВИДЛОМ</t>
  </si>
  <si>
    <t>2</t>
  </si>
  <si>
    <t>ОМЛЕТ НАТУРАЛЬНЫЙ</t>
  </si>
  <si>
    <t>210</t>
  </si>
  <si>
    <t>КАША ВЯЗКАЯ МОЛОЧНАЯ ИЗ ПШЕННОЙ КРУПЫ</t>
  </si>
  <si>
    <t>173</t>
  </si>
  <si>
    <t>ЯЙЦО ВАРЕНОЕ</t>
  </si>
  <si>
    <t>209</t>
  </si>
  <si>
    <t>МАКАРОНЫ, ЗАПЕЧЕННЫЕ С СЫРОМ</t>
  </si>
  <si>
    <t>211</t>
  </si>
  <si>
    <t>МЯСНЫЕ КОЛОБКИ С ТОМАТНЫМ СОУСОМ</t>
  </si>
  <si>
    <t>285</t>
  </si>
  <si>
    <t>КУРИНЫЕ НАГГЕТСЫ</t>
  </si>
  <si>
    <t>39</t>
  </si>
  <si>
    <t>КАША ЖИДКАЯ МАННАЯ МОЛОЧНАЯ</t>
  </si>
  <si>
    <t>181</t>
  </si>
  <si>
    <t>БЛИНЫ П/Ф СО СГУЩЕННЫМ МОЛОКОМ</t>
  </si>
  <si>
    <t>81</t>
  </si>
  <si>
    <t>ЯБЛОКО</t>
  </si>
  <si>
    <t>ТК №2</t>
  </si>
  <si>
    <t xml:space="preserve">РУЛЕТ БИСКВИТНЫЙ </t>
  </si>
  <si>
    <t/>
  </si>
  <si>
    <t>БЕФСТРОГАНОВ</t>
  </si>
  <si>
    <t>250</t>
  </si>
  <si>
    <t>ВАРЕНИКИ С ТВОРОГОМ С МАСЛОМ</t>
  </si>
  <si>
    <t>395</t>
  </si>
  <si>
    <t>АЗУ</t>
  </si>
  <si>
    <t>260</t>
  </si>
  <si>
    <t>МБОУ "Школа № 16" г.Прокопьевск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</si>
</sst>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i/>
      <sz val="11"/>
      <name val="Calibri"/>
      <family val="2"/>
      <charset val="204"/>
      <scheme val="minor"/>
    </font>
    <font>
      <sz val="8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4" fillId="2" borderId="16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Border="1"/>
    <xf numFmtId="0" fontId="14" fillId="2" borderId="2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3" fillId="0" borderId="0" xfId="0" applyFont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8" fillId="0" borderId="0" xfId="0" applyFont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7" fillId="0" borderId="14" xfId="0" applyFont="1" applyBorder="1"/>
    <xf numFmtId="0" fontId="14" fillId="0" borderId="1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7" fillId="0" borderId="6" xfId="0" applyFont="1" applyBorder="1"/>
    <xf numFmtId="0" fontId="17" fillId="2" borderId="2" xfId="0" applyFont="1" applyFill="1" applyBorder="1" applyProtection="1">
      <protection locked="0"/>
    </xf>
    <xf numFmtId="0" fontId="14" fillId="0" borderId="1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7" fillId="0" borderId="4" xfId="0" applyFont="1" applyBorder="1"/>
    <xf numFmtId="0" fontId="19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3" fillId="2" borderId="16" xfId="0" applyFont="1" applyFill="1" applyBorder="1" applyAlignment="1" applyProtection="1">
      <alignment horizontal="center" vertical="top" wrapText="1"/>
      <protection locked="0"/>
    </xf>
    <xf numFmtId="0" fontId="20" fillId="0" borderId="22" xfId="0" applyNumberFormat="1" applyFont="1" applyFill="1" applyBorder="1" applyAlignment="1" applyProtection="1">
      <alignment horizontal="left" vertical="top" wrapText="1"/>
    </xf>
    <xf numFmtId="0" fontId="20" fillId="0" borderId="22" xfId="0" applyNumberFormat="1" applyFont="1" applyFill="1" applyBorder="1" applyAlignment="1" applyProtection="1">
      <alignment horizontal="right" vertical="top" wrapText="1"/>
    </xf>
    <xf numFmtId="164" fontId="20" fillId="0" borderId="22" xfId="0" applyNumberFormat="1" applyFont="1" applyFill="1" applyBorder="1" applyAlignment="1" applyProtection="1">
      <alignment horizontal="right" vertical="top" wrapText="1"/>
    </xf>
    <xf numFmtId="164" fontId="20" fillId="0" borderId="23" xfId="0" applyNumberFormat="1" applyFont="1" applyFill="1" applyBorder="1" applyAlignment="1" applyProtection="1">
      <alignment horizontal="right" vertical="top" wrapText="1"/>
    </xf>
    <xf numFmtId="0" fontId="0" fillId="4" borderId="2" xfId="0" applyFill="1" applyBorder="1"/>
    <xf numFmtId="0" fontId="15" fillId="0" borderId="1" xfId="0" applyFont="1" applyBorder="1"/>
    <xf numFmtId="0" fontId="1" fillId="0" borderId="2" xfId="0" applyFont="1" applyBorder="1"/>
    <xf numFmtId="0" fontId="1" fillId="0" borderId="1" xfId="0" applyFont="1" applyBorder="1"/>
    <xf numFmtId="0" fontId="0" fillId="5" borderId="2" xfId="0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0" fillId="5" borderId="2" xfId="0" applyFill="1" applyBorder="1"/>
    <xf numFmtId="0" fontId="0" fillId="4" borderId="2" xfId="0" applyFill="1" applyBorder="1" applyProtection="1">
      <protection locked="0"/>
    </xf>
    <xf numFmtId="0" fontId="15" fillId="5" borderId="2" xfId="0" applyFont="1" applyFill="1" applyBorder="1" applyProtection="1">
      <protection locked="0"/>
    </xf>
    <xf numFmtId="0" fontId="17" fillId="4" borderId="2" xfId="0" applyFont="1" applyFill="1" applyBorder="1"/>
    <xf numFmtId="0" fontId="8" fillId="0" borderId="10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9" t="s">
        <v>105</v>
      </c>
      <c r="D1" s="90"/>
      <c r="E1" s="90"/>
      <c r="F1" s="12" t="s">
        <v>16</v>
      </c>
      <c r="G1" s="2" t="s">
        <v>17</v>
      </c>
      <c r="H1" s="91" t="s">
        <v>33</v>
      </c>
      <c r="I1" s="92"/>
      <c r="J1" s="92"/>
      <c r="K1" s="92"/>
    </row>
    <row r="2" spans="1:12" ht="17.399999999999999" x14ac:dyDescent="0.25">
      <c r="A2" s="35" t="s">
        <v>6</v>
      </c>
      <c r="C2" s="2"/>
      <c r="G2" s="2" t="s">
        <v>18</v>
      </c>
      <c r="H2" s="91"/>
      <c r="I2" s="92"/>
      <c r="J2" s="92"/>
      <c r="K2" s="9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3</v>
      </c>
      <c r="I3" s="45">
        <v>3</v>
      </c>
      <c r="J3" s="46">
        <v>2025</v>
      </c>
      <c r="K3" s="47"/>
    </row>
    <row r="4" spans="1:12" x14ac:dyDescent="0.25">
      <c r="C4" s="2"/>
      <c r="D4" s="4"/>
      <c r="H4" s="44" t="s">
        <v>30</v>
      </c>
      <c r="I4" s="44" t="s">
        <v>31</v>
      </c>
      <c r="J4" s="44" t="s">
        <v>32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28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29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25</v>
      </c>
      <c r="E6" s="72" t="s">
        <v>41</v>
      </c>
      <c r="F6" s="73">
        <v>85</v>
      </c>
      <c r="G6" s="73">
        <v>5.0599999999999996</v>
      </c>
      <c r="H6" s="74">
        <v>14.38</v>
      </c>
      <c r="I6" s="74">
        <v>39.840000000000003</v>
      </c>
      <c r="J6" s="74">
        <v>316</v>
      </c>
      <c r="K6" s="73" t="s">
        <v>40</v>
      </c>
      <c r="L6" s="75">
        <v>35</v>
      </c>
    </row>
    <row r="7" spans="1:12" ht="14.4" x14ac:dyDescent="0.3">
      <c r="A7" s="23"/>
      <c r="B7" s="15"/>
      <c r="C7" s="11"/>
      <c r="D7" s="80" t="s">
        <v>21</v>
      </c>
      <c r="E7" s="72" t="s">
        <v>43</v>
      </c>
      <c r="F7" s="73">
        <v>205</v>
      </c>
      <c r="G7" s="73">
        <v>5.55</v>
      </c>
      <c r="H7" s="74">
        <v>6.72</v>
      </c>
      <c r="I7" s="74">
        <v>40.07</v>
      </c>
      <c r="J7" s="74">
        <v>243.55</v>
      </c>
      <c r="K7" s="73" t="s">
        <v>42</v>
      </c>
      <c r="L7" s="75">
        <v>26.3</v>
      </c>
    </row>
    <row r="8" spans="1:12" ht="14.4" x14ac:dyDescent="0.3">
      <c r="A8" s="23"/>
      <c r="B8" s="15"/>
      <c r="C8" s="11"/>
      <c r="D8" s="7" t="s">
        <v>23</v>
      </c>
      <c r="E8" s="72" t="s">
        <v>44</v>
      </c>
      <c r="F8" s="73">
        <v>30</v>
      </c>
      <c r="G8" s="73">
        <v>2.2999999999999998</v>
      </c>
      <c r="H8" s="74">
        <v>0.9</v>
      </c>
      <c r="I8" s="74">
        <v>15.36</v>
      </c>
      <c r="J8" s="74">
        <v>78.41</v>
      </c>
      <c r="K8" s="73" t="s">
        <v>37</v>
      </c>
      <c r="L8" s="75">
        <v>5.2</v>
      </c>
    </row>
    <row r="9" spans="1:12" ht="15" customHeight="1" x14ac:dyDescent="0.3">
      <c r="A9" s="23"/>
      <c r="B9" s="15"/>
      <c r="C9" s="11"/>
      <c r="D9" s="7" t="s">
        <v>22</v>
      </c>
      <c r="E9" s="72" t="s">
        <v>45</v>
      </c>
      <c r="F9" s="73">
        <v>204</v>
      </c>
      <c r="G9" s="73">
        <v>0.22</v>
      </c>
      <c r="H9" s="74">
        <v>0</v>
      </c>
      <c r="I9" s="74">
        <v>8.25</v>
      </c>
      <c r="J9" s="74">
        <v>34.49</v>
      </c>
      <c r="K9" s="73" t="s">
        <v>39</v>
      </c>
      <c r="L9" s="75">
        <v>5</v>
      </c>
    </row>
    <row r="10" spans="1:12" ht="15" customHeight="1" x14ac:dyDescent="0.3">
      <c r="A10" s="23"/>
      <c r="B10" s="15"/>
      <c r="C10" s="11"/>
      <c r="D10" s="76"/>
      <c r="E10" s="39"/>
      <c r="F10" s="40"/>
      <c r="G10" s="40"/>
      <c r="H10" s="40"/>
      <c r="I10" s="40"/>
      <c r="J10" s="40"/>
      <c r="K10" s="41"/>
      <c r="L10" s="40"/>
    </row>
    <row r="11" spans="1:12" ht="15" customHeight="1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customHeight="1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27</v>
      </c>
      <c r="E13" s="9"/>
      <c r="F13" s="19">
        <v>584</v>
      </c>
      <c r="G13" s="19">
        <f t="shared" ref="G13:L13" si="0">SUM(G6:G12)</f>
        <v>13.13</v>
      </c>
      <c r="H13" s="19">
        <f t="shared" si="0"/>
        <v>22</v>
      </c>
      <c r="I13" s="19">
        <f t="shared" si="0"/>
        <v>103.52</v>
      </c>
      <c r="J13" s="19">
        <f t="shared" si="0"/>
        <v>672.44999999999993</v>
      </c>
      <c r="K13" s="19"/>
      <c r="L13" s="19">
        <f t="shared" si="0"/>
        <v>71.5</v>
      </c>
    </row>
    <row r="14" spans="1:12" ht="14.4" x14ac:dyDescent="0.3">
      <c r="A14" s="26"/>
      <c r="B14" s="13"/>
      <c r="C14" s="10"/>
      <c r="D14" s="76"/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6"/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6"/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6"/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6"/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3"/>
      <c r="B19" s="15"/>
      <c r="C19" s="11"/>
      <c r="D19" s="76"/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76"/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49"/>
      <c r="E21" s="48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/>
      <c r="E23" s="9"/>
      <c r="F23" s="19"/>
      <c r="G23" s="19"/>
      <c r="H23" s="19"/>
      <c r="I23" s="19"/>
      <c r="J23" s="19"/>
      <c r="K23" s="19"/>
      <c r="L23" s="19"/>
    </row>
    <row r="24" spans="1:12" ht="15" thickBot="1" x14ac:dyDescent="0.3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584</v>
      </c>
      <c r="G24" s="32">
        <f t="shared" ref="G24:L24" si="1">G13+G23</f>
        <v>13.13</v>
      </c>
      <c r="H24" s="32">
        <f t="shared" si="1"/>
        <v>22</v>
      </c>
      <c r="I24" s="32">
        <f t="shared" si="1"/>
        <v>103.52</v>
      </c>
      <c r="J24" s="32">
        <f t="shared" si="1"/>
        <v>672.44999999999993</v>
      </c>
      <c r="K24" s="32"/>
      <c r="L24" s="32">
        <f t="shared" si="1"/>
        <v>71.5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72" t="s">
        <v>46</v>
      </c>
      <c r="F25" s="73">
        <v>90</v>
      </c>
      <c r="G25" s="73">
        <v>17.920000000000002</v>
      </c>
      <c r="H25" s="74">
        <v>17.29</v>
      </c>
      <c r="I25" s="74">
        <v>0.19</v>
      </c>
      <c r="J25" s="74">
        <v>195.6</v>
      </c>
      <c r="K25" s="73" t="s">
        <v>47</v>
      </c>
      <c r="L25" s="75">
        <v>45.5</v>
      </c>
    </row>
    <row r="26" spans="1:12" ht="14.4" x14ac:dyDescent="0.3">
      <c r="A26" s="14"/>
      <c r="B26" s="15"/>
      <c r="C26" s="11"/>
      <c r="D26" s="80" t="s">
        <v>26</v>
      </c>
      <c r="E26" s="72" t="s">
        <v>48</v>
      </c>
      <c r="F26" s="73">
        <v>150</v>
      </c>
      <c r="G26" s="73">
        <v>8.18</v>
      </c>
      <c r="H26" s="74">
        <v>9.64</v>
      </c>
      <c r="I26" s="74">
        <v>36.94</v>
      </c>
      <c r="J26" s="74">
        <v>266.94</v>
      </c>
      <c r="K26" s="73" t="s">
        <v>49</v>
      </c>
      <c r="L26" s="75">
        <v>22</v>
      </c>
    </row>
    <row r="27" spans="1:12" ht="14.4" x14ac:dyDescent="0.3">
      <c r="A27" s="14"/>
      <c r="B27" s="15"/>
      <c r="C27" s="11"/>
      <c r="D27" s="7" t="s">
        <v>23</v>
      </c>
      <c r="E27" s="72" t="s">
        <v>50</v>
      </c>
      <c r="F27" s="73">
        <v>60</v>
      </c>
      <c r="G27" s="73">
        <v>8.94</v>
      </c>
      <c r="H27" s="74">
        <v>1.2</v>
      </c>
      <c r="I27" s="74">
        <v>59.34</v>
      </c>
      <c r="J27" s="74">
        <v>275.33999999999997</v>
      </c>
      <c r="K27" s="73" t="s">
        <v>51</v>
      </c>
      <c r="L27" s="75">
        <v>6</v>
      </c>
    </row>
    <row r="28" spans="1:12" ht="14.4" x14ac:dyDescent="0.3">
      <c r="A28" s="14"/>
      <c r="B28" s="15"/>
      <c r="C28" s="11"/>
      <c r="D28" s="52" t="s">
        <v>22</v>
      </c>
      <c r="E28" s="72" t="s">
        <v>52</v>
      </c>
      <c r="F28" s="73">
        <v>200</v>
      </c>
      <c r="G28" s="73">
        <v>0.1</v>
      </c>
      <c r="H28" s="74">
        <v>0</v>
      </c>
      <c r="I28" s="74">
        <v>91</v>
      </c>
      <c r="J28" s="74">
        <v>364.4</v>
      </c>
      <c r="K28" s="73" t="s">
        <v>53</v>
      </c>
      <c r="L28" s="75">
        <v>11.9</v>
      </c>
    </row>
    <row r="29" spans="1:12" ht="14.4" x14ac:dyDescent="0.3">
      <c r="A29" s="14"/>
      <c r="B29" s="15"/>
      <c r="C29" s="11"/>
      <c r="D29" s="6"/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6"/>
      <c r="B31" s="17"/>
      <c r="C31" s="8"/>
      <c r="D31" s="18" t="s">
        <v>27</v>
      </c>
      <c r="E31" s="9"/>
      <c r="F31" s="19">
        <f>SUM(F25:F30)</f>
        <v>500</v>
      </c>
      <c r="G31" s="19">
        <f>SUM(G25:G30)</f>
        <v>35.14</v>
      </c>
      <c r="H31" s="19">
        <f>SUM(H25:H30)</f>
        <v>28.13</v>
      </c>
      <c r="I31" s="19">
        <f>SUM(I25:I30)</f>
        <v>187.47</v>
      </c>
      <c r="J31" s="19">
        <f>SUM(J25:J30)</f>
        <v>1102.2799999999997</v>
      </c>
      <c r="K31" s="19"/>
      <c r="L31" s="19">
        <f>SUM(L25:L30)</f>
        <v>85.4</v>
      </c>
    </row>
    <row r="32" spans="1:12" ht="14.4" x14ac:dyDescent="0.3">
      <c r="A32" s="13"/>
      <c r="B32" s="13"/>
      <c r="C32" s="10"/>
      <c r="D32" s="76"/>
      <c r="E32" s="39"/>
      <c r="F32" s="40"/>
      <c r="G32" s="40"/>
      <c r="H32" s="40"/>
      <c r="I32" s="40"/>
      <c r="J32" s="40"/>
      <c r="K32" s="41"/>
      <c r="L32" s="40"/>
    </row>
    <row r="33" spans="1:12" ht="14.4" x14ac:dyDescent="0.3">
      <c r="A33" s="14"/>
      <c r="B33" s="15"/>
      <c r="C33" s="11"/>
      <c r="D33" s="85"/>
      <c r="E33" s="53"/>
      <c r="F33" s="56"/>
      <c r="G33" s="56"/>
      <c r="H33" s="56"/>
      <c r="I33" s="56"/>
      <c r="J33" s="56"/>
      <c r="K33" s="50"/>
      <c r="L33" s="56"/>
    </row>
    <row r="34" spans="1:12" ht="14.4" x14ac:dyDescent="0.3">
      <c r="A34" s="14"/>
      <c r="B34" s="15"/>
      <c r="C34" s="11"/>
      <c r="D34" s="85"/>
      <c r="E34" s="53"/>
      <c r="F34" s="56"/>
      <c r="G34" s="56"/>
      <c r="H34" s="56"/>
      <c r="I34" s="56"/>
      <c r="J34" s="56"/>
      <c r="K34" s="50"/>
      <c r="L34" s="56"/>
    </row>
    <row r="35" spans="1:12" ht="14.4" x14ac:dyDescent="0.3">
      <c r="A35" s="14"/>
      <c r="B35" s="15"/>
      <c r="C35" s="11"/>
      <c r="D35" s="76"/>
      <c r="E35" s="48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6"/>
      <c r="E36" s="48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6"/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76"/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6"/>
      <c r="B41" s="17"/>
      <c r="C41" s="8"/>
      <c r="D41" s="18"/>
      <c r="E41" s="9"/>
      <c r="F41" s="19"/>
      <c r="G41" s="19"/>
      <c r="H41" s="19"/>
      <c r="I41" s="19"/>
      <c r="J41" s="19"/>
      <c r="K41" s="19"/>
      <c r="L41" s="19"/>
    </row>
    <row r="42" spans="1:12" ht="15.75" customHeight="1" thickBot="1" x14ac:dyDescent="0.3">
      <c r="A42" s="33">
        <f>A25</f>
        <v>1</v>
      </c>
      <c r="B42" s="33">
        <f>B25</f>
        <v>2</v>
      </c>
      <c r="C42" s="87" t="s">
        <v>4</v>
      </c>
      <c r="D42" s="88"/>
      <c r="E42" s="31"/>
      <c r="F42" s="32">
        <f>F31+F41</f>
        <v>500</v>
      </c>
      <c r="G42" s="32">
        <f t="shared" ref="G42" si="2">G31+G41</f>
        <v>35.14</v>
      </c>
      <c r="H42" s="32">
        <f t="shared" ref="H42" si="3">H31+H41</f>
        <v>28.13</v>
      </c>
      <c r="I42" s="32">
        <f t="shared" ref="I42" si="4">I31+I41</f>
        <v>187.47</v>
      </c>
      <c r="J42" s="32">
        <f t="shared" ref="J42:L42" si="5">J31+J41</f>
        <v>1102.2799999999997</v>
      </c>
      <c r="K42" s="32"/>
      <c r="L42" s="32">
        <f t="shared" si="5"/>
        <v>85.4</v>
      </c>
    </row>
    <row r="43" spans="1:12" ht="14.4" x14ac:dyDescent="0.3">
      <c r="A43" s="20">
        <v>1</v>
      </c>
      <c r="B43" s="21">
        <v>3</v>
      </c>
      <c r="C43" s="22" t="s">
        <v>20</v>
      </c>
      <c r="D43" s="5" t="s">
        <v>21</v>
      </c>
      <c r="E43" s="72" t="s">
        <v>54</v>
      </c>
      <c r="F43" s="73">
        <v>90</v>
      </c>
      <c r="G43" s="73">
        <v>11.09</v>
      </c>
      <c r="H43" s="74">
        <v>27.18</v>
      </c>
      <c r="I43" s="74">
        <v>2.81</v>
      </c>
      <c r="J43" s="74">
        <v>300.42</v>
      </c>
      <c r="K43" s="73" t="s">
        <v>55</v>
      </c>
      <c r="L43" s="75">
        <v>64.5</v>
      </c>
    </row>
    <row r="44" spans="1:12" ht="14.4" x14ac:dyDescent="0.3">
      <c r="A44" s="23"/>
      <c r="B44" s="15"/>
      <c r="C44" s="11"/>
      <c r="D44" s="7" t="s">
        <v>26</v>
      </c>
      <c r="E44" s="72" t="s">
        <v>56</v>
      </c>
      <c r="F44" s="73">
        <v>150</v>
      </c>
      <c r="G44" s="73">
        <v>3.29</v>
      </c>
      <c r="H44" s="74">
        <v>6.26</v>
      </c>
      <c r="I44" s="74">
        <v>18.670000000000002</v>
      </c>
      <c r="J44" s="74">
        <v>144.74</v>
      </c>
      <c r="K44" s="73" t="s">
        <v>57</v>
      </c>
      <c r="L44" s="75">
        <v>29.2</v>
      </c>
    </row>
    <row r="45" spans="1:12" ht="14.4" x14ac:dyDescent="0.3">
      <c r="A45" s="23"/>
      <c r="B45" s="15"/>
      <c r="C45" s="11"/>
      <c r="D45" s="7" t="s">
        <v>23</v>
      </c>
      <c r="E45" s="72" t="s">
        <v>50</v>
      </c>
      <c r="F45" s="73">
        <v>60</v>
      </c>
      <c r="G45" s="73">
        <v>4.47</v>
      </c>
      <c r="H45" s="74">
        <v>0.6</v>
      </c>
      <c r="I45" s="74">
        <v>29.67</v>
      </c>
      <c r="J45" s="74">
        <v>137.66999999999999</v>
      </c>
      <c r="K45" s="73" t="s">
        <v>51</v>
      </c>
      <c r="L45" s="75">
        <v>6</v>
      </c>
    </row>
    <row r="46" spans="1:12" ht="14.4" x14ac:dyDescent="0.3">
      <c r="A46" s="23"/>
      <c r="B46" s="15"/>
      <c r="C46" s="11"/>
      <c r="D46" s="7" t="s">
        <v>22</v>
      </c>
      <c r="E46" s="72" t="s">
        <v>58</v>
      </c>
      <c r="F46" s="73">
        <v>200</v>
      </c>
      <c r="G46" s="73">
        <v>0</v>
      </c>
      <c r="H46" s="74">
        <v>0</v>
      </c>
      <c r="I46" s="74">
        <v>6.78</v>
      </c>
      <c r="J46" s="74">
        <v>27.09</v>
      </c>
      <c r="K46" s="73" t="s">
        <v>59</v>
      </c>
      <c r="L46" s="75">
        <v>8</v>
      </c>
    </row>
    <row r="47" spans="1:12" ht="14.4" x14ac:dyDescent="0.3">
      <c r="A47" s="23"/>
      <c r="B47" s="15"/>
      <c r="C47" s="11"/>
      <c r="D47" s="6"/>
      <c r="E47" s="48"/>
      <c r="F47" s="40"/>
      <c r="G47" s="40"/>
      <c r="H47" s="40"/>
      <c r="I47" s="40"/>
      <c r="J47" s="40"/>
      <c r="K47" s="41"/>
      <c r="L47" s="40"/>
    </row>
    <row r="48" spans="1:12" ht="14.4" x14ac:dyDescent="0.3">
      <c r="A48" s="23"/>
      <c r="B48" s="15"/>
      <c r="C48" s="11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4"/>
      <c r="B49" s="17"/>
      <c r="C49" s="8"/>
      <c r="D49" s="18" t="s">
        <v>27</v>
      </c>
      <c r="E49" s="9"/>
      <c r="F49" s="19">
        <f>SUM(F43:F48)</f>
        <v>500</v>
      </c>
      <c r="G49" s="19">
        <f>SUM(G43:G48)</f>
        <v>18.849999999999998</v>
      </c>
      <c r="H49" s="19">
        <f>SUM(H43:H48)</f>
        <v>34.04</v>
      </c>
      <c r="I49" s="19">
        <f>SUM(I43:I48)</f>
        <v>57.930000000000007</v>
      </c>
      <c r="J49" s="19">
        <f>SUM(J43:J48)</f>
        <v>609.92000000000007</v>
      </c>
      <c r="K49" s="19"/>
      <c r="L49" s="19">
        <f>SUM(L43:L48)</f>
        <v>107.7</v>
      </c>
    </row>
    <row r="50" spans="1:12" ht="14.4" x14ac:dyDescent="0.3">
      <c r="A50" s="26"/>
      <c r="B50" s="13"/>
      <c r="C50" s="10"/>
      <c r="D50" s="7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3"/>
      <c r="B51" s="15"/>
      <c r="C51" s="11"/>
      <c r="D51" s="76"/>
      <c r="E51" s="48"/>
      <c r="F51" s="40"/>
      <c r="G51" s="40"/>
      <c r="H51" s="40"/>
      <c r="I51" s="40"/>
      <c r="J51" s="40"/>
      <c r="K51" s="41"/>
      <c r="L51" s="40"/>
    </row>
    <row r="52" spans="1:12" ht="14.4" x14ac:dyDescent="0.3">
      <c r="A52" s="23"/>
      <c r="B52" s="15"/>
      <c r="C52" s="11"/>
      <c r="D52" s="76"/>
      <c r="E52" s="48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6"/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76"/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76"/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6"/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6"/>
      <c r="E57" s="48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4"/>
      <c r="B59" s="17"/>
      <c r="C59" s="8"/>
      <c r="D59" s="18"/>
      <c r="E59" s="9"/>
      <c r="F59" s="19"/>
      <c r="G59" s="19"/>
      <c r="H59" s="19"/>
      <c r="I59" s="19"/>
      <c r="J59" s="19"/>
      <c r="K59" s="19"/>
      <c r="L59" s="19"/>
    </row>
    <row r="60" spans="1:12" ht="15.75" customHeight="1" thickBot="1" x14ac:dyDescent="0.3">
      <c r="A60" s="29">
        <f>A43</f>
        <v>1</v>
      </c>
      <c r="B60" s="30">
        <f>B43</f>
        <v>3</v>
      </c>
      <c r="C60" s="87" t="s">
        <v>4</v>
      </c>
      <c r="D60" s="88"/>
      <c r="E60" s="31"/>
      <c r="F60" s="32">
        <f>F49+F59</f>
        <v>500</v>
      </c>
      <c r="G60" s="32">
        <f t="shared" ref="G60" si="6">G49+G59</f>
        <v>18.849999999999998</v>
      </c>
      <c r="H60" s="32">
        <f t="shared" ref="H60" si="7">H49+H59</f>
        <v>34.04</v>
      </c>
      <c r="I60" s="32">
        <f t="shared" ref="I60" si="8">I49+I59</f>
        <v>57.930000000000007</v>
      </c>
      <c r="J60" s="32">
        <f t="shared" ref="J60:L60" si="9">J49+J59</f>
        <v>609.92000000000007</v>
      </c>
      <c r="K60" s="32"/>
      <c r="L60" s="32">
        <f t="shared" si="9"/>
        <v>107.7</v>
      </c>
    </row>
    <row r="61" spans="1:12" s="57" customFormat="1" ht="14.4" x14ac:dyDescent="0.3">
      <c r="A61" s="58">
        <v>1</v>
      </c>
      <c r="B61" s="59">
        <v>4</v>
      </c>
      <c r="C61" s="60" t="s">
        <v>20</v>
      </c>
      <c r="D61" s="77" t="s">
        <v>24</v>
      </c>
      <c r="E61" s="72" t="s">
        <v>95</v>
      </c>
      <c r="F61" s="73">
        <v>150</v>
      </c>
      <c r="G61" s="73">
        <v>0.6</v>
      </c>
      <c r="H61" s="74">
        <v>0.6</v>
      </c>
      <c r="I61" s="74">
        <v>14.7</v>
      </c>
      <c r="J61" s="74">
        <v>70.5</v>
      </c>
      <c r="K61" s="73" t="s">
        <v>96</v>
      </c>
      <c r="L61" s="75">
        <v>30</v>
      </c>
    </row>
    <row r="62" spans="1:12" s="57" customFormat="1" ht="14.4" x14ac:dyDescent="0.3">
      <c r="A62" s="61"/>
      <c r="B62" s="62"/>
      <c r="C62" s="63"/>
      <c r="D62" s="84" t="s">
        <v>21</v>
      </c>
      <c r="E62" s="72" t="s">
        <v>62</v>
      </c>
      <c r="F62" s="73">
        <v>170</v>
      </c>
      <c r="G62" s="73">
        <v>23.24</v>
      </c>
      <c r="H62" s="74">
        <v>11.25</v>
      </c>
      <c r="I62" s="74">
        <v>32.04</v>
      </c>
      <c r="J62" s="74">
        <v>368.4</v>
      </c>
      <c r="K62" s="73" t="s">
        <v>63</v>
      </c>
      <c r="L62" s="75">
        <v>87.8</v>
      </c>
    </row>
    <row r="63" spans="1:12" s="57" customFormat="1" ht="14.4" x14ac:dyDescent="0.3">
      <c r="A63" s="61"/>
      <c r="B63" s="62"/>
      <c r="C63" s="63"/>
      <c r="D63" s="52" t="s">
        <v>23</v>
      </c>
      <c r="E63" s="72" t="s">
        <v>44</v>
      </c>
      <c r="F63" s="73">
        <v>30</v>
      </c>
      <c r="G63" s="73">
        <v>2.2999999999999998</v>
      </c>
      <c r="H63" s="74">
        <v>0.9</v>
      </c>
      <c r="I63" s="74">
        <v>15.36</v>
      </c>
      <c r="J63" s="74">
        <v>78.41</v>
      </c>
      <c r="K63" s="73" t="s">
        <v>37</v>
      </c>
      <c r="L63" s="75">
        <v>5.2</v>
      </c>
    </row>
    <row r="64" spans="1:12" s="57" customFormat="1" ht="14.4" x14ac:dyDescent="0.3">
      <c r="A64" s="61"/>
      <c r="B64" s="62"/>
      <c r="C64" s="63"/>
      <c r="D64" s="52" t="s">
        <v>22</v>
      </c>
      <c r="E64" s="72" t="s">
        <v>64</v>
      </c>
      <c r="F64" s="73">
        <v>200</v>
      </c>
      <c r="G64" s="73">
        <v>0.23</v>
      </c>
      <c r="H64" s="74">
        <v>0</v>
      </c>
      <c r="I64" s="74">
        <v>7.27</v>
      </c>
      <c r="J64" s="74">
        <v>29.98</v>
      </c>
      <c r="K64" s="73" t="s">
        <v>65</v>
      </c>
      <c r="L64" s="75">
        <v>2.6</v>
      </c>
    </row>
    <row r="65" spans="1:15" s="57" customFormat="1" ht="14.4" x14ac:dyDescent="0.3">
      <c r="A65" s="61"/>
      <c r="B65" s="62"/>
      <c r="C65" s="63"/>
      <c r="D65" s="64"/>
      <c r="E65" s="53"/>
      <c r="F65" s="56"/>
      <c r="G65" s="56"/>
      <c r="H65" s="56"/>
      <c r="I65" s="56"/>
      <c r="J65" s="56"/>
      <c r="K65" s="50"/>
      <c r="L65" s="56"/>
    </row>
    <row r="66" spans="1:15" s="57" customFormat="1" ht="14.4" x14ac:dyDescent="0.3">
      <c r="A66" s="61"/>
      <c r="B66" s="62"/>
      <c r="C66" s="63"/>
      <c r="D66" s="64"/>
      <c r="E66" s="53"/>
      <c r="F66" s="56"/>
      <c r="G66" s="56"/>
      <c r="H66" s="56"/>
      <c r="I66" s="56"/>
      <c r="J66" s="56"/>
      <c r="K66" s="50"/>
      <c r="L66" s="56"/>
    </row>
    <row r="67" spans="1:15" s="57" customFormat="1" ht="14.4" x14ac:dyDescent="0.3">
      <c r="A67" s="61"/>
      <c r="B67" s="62"/>
      <c r="C67" s="63"/>
      <c r="D67" s="64"/>
      <c r="E67" s="53"/>
      <c r="F67" s="56"/>
      <c r="G67" s="56"/>
      <c r="H67" s="56"/>
      <c r="I67" s="56"/>
      <c r="J67" s="56"/>
      <c r="K67" s="50"/>
      <c r="L67" s="56"/>
    </row>
    <row r="68" spans="1:15" s="57" customFormat="1" ht="14.4" x14ac:dyDescent="0.3">
      <c r="A68" s="65"/>
      <c r="B68" s="66"/>
      <c r="C68" s="67"/>
      <c r="D68" s="68" t="s">
        <v>27</v>
      </c>
      <c r="E68" s="69"/>
      <c r="F68" s="70">
        <f>SUM(F61:F67)</f>
        <v>550</v>
      </c>
      <c r="G68" s="70">
        <v>17</v>
      </c>
      <c r="H68" s="70">
        <f t="shared" ref="H68" si="10">SUM(H61:H67)</f>
        <v>12.75</v>
      </c>
      <c r="I68" s="70">
        <f t="shared" ref="I68" si="11">SUM(I61:I67)</f>
        <v>69.36999999999999</v>
      </c>
      <c r="J68" s="70">
        <f t="shared" ref="J68:L68" si="12">SUM(J61:J67)</f>
        <v>547.29</v>
      </c>
      <c r="K68" s="70"/>
      <c r="L68" s="70">
        <f t="shared" si="12"/>
        <v>125.6</v>
      </c>
    </row>
    <row r="69" spans="1:15" ht="14.4" x14ac:dyDescent="0.3">
      <c r="A69" s="26"/>
      <c r="B69" s="13"/>
      <c r="C69" s="10"/>
      <c r="D69" s="76"/>
      <c r="E69" s="39"/>
      <c r="F69" s="40"/>
      <c r="G69" s="40"/>
      <c r="H69" s="40"/>
      <c r="I69" s="40"/>
      <c r="J69" s="40"/>
      <c r="K69" s="41"/>
      <c r="L69" s="40"/>
    </row>
    <row r="70" spans="1:15" ht="14.4" x14ac:dyDescent="0.3">
      <c r="A70" s="23"/>
      <c r="B70" s="15"/>
      <c r="C70" s="11"/>
      <c r="D70" s="76"/>
      <c r="E70" s="39"/>
      <c r="F70" s="40"/>
      <c r="G70" s="40"/>
      <c r="H70" s="40"/>
      <c r="I70" s="40"/>
      <c r="J70" s="40"/>
      <c r="K70" s="41"/>
      <c r="L70" s="40"/>
    </row>
    <row r="71" spans="1:15" ht="14.4" x14ac:dyDescent="0.3">
      <c r="A71" s="23"/>
      <c r="B71" s="15"/>
      <c r="C71" s="11"/>
      <c r="D71" s="76"/>
      <c r="E71" s="54"/>
      <c r="F71" s="40"/>
      <c r="G71" s="40"/>
      <c r="H71" s="40"/>
      <c r="I71" s="40"/>
      <c r="J71" s="40"/>
      <c r="K71" s="41"/>
      <c r="L71" s="40"/>
      <c r="O71" s="55"/>
    </row>
    <row r="72" spans="1:15" ht="14.4" x14ac:dyDescent="0.3">
      <c r="A72" s="23"/>
      <c r="B72" s="15"/>
      <c r="C72" s="11"/>
      <c r="D72" s="76"/>
      <c r="E72" s="39"/>
      <c r="F72" s="40"/>
      <c r="G72" s="40"/>
      <c r="H72" s="40"/>
      <c r="I72" s="40"/>
      <c r="J72" s="40"/>
      <c r="K72" s="41"/>
      <c r="L72" s="40"/>
    </row>
    <row r="73" spans="1:15" ht="14.4" x14ac:dyDescent="0.3">
      <c r="A73" s="23"/>
      <c r="B73" s="15"/>
      <c r="C73" s="11"/>
      <c r="D73" s="76"/>
      <c r="E73" s="39"/>
      <c r="F73" s="40"/>
      <c r="G73" s="40"/>
      <c r="H73" s="40"/>
      <c r="I73" s="40"/>
      <c r="J73" s="40"/>
      <c r="K73" s="41"/>
      <c r="L73" s="40"/>
    </row>
    <row r="74" spans="1:15" ht="14.4" x14ac:dyDescent="0.3">
      <c r="A74" s="23"/>
      <c r="B74" s="15"/>
      <c r="C74" s="11"/>
      <c r="D74" s="76"/>
      <c r="E74" s="39"/>
      <c r="F74" s="40"/>
      <c r="G74" s="40"/>
      <c r="H74" s="40"/>
      <c r="I74" s="40"/>
      <c r="J74" s="40"/>
      <c r="K74" s="41"/>
      <c r="L74" s="40"/>
    </row>
    <row r="75" spans="1:15" ht="14.4" x14ac:dyDescent="0.3">
      <c r="A75" s="23"/>
      <c r="B75" s="15"/>
      <c r="C75" s="11"/>
      <c r="D75" s="76"/>
      <c r="E75" s="39"/>
      <c r="F75" s="40"/>
      <c r="G75" s="40"/>
      <c r="H75" s="40"/>
      <c r="I75" s="40"/>
      <c r="J75" s="40"/>
      <c r="K75" s="41"/>
      <c r="L75" s="40"/>
    </row>
    <row r="76" spans="1:15" ht="14.4" x14ac:dyDescent="0.3">
      <c r="A76" s="23"/>
      <c r="B76" s="15"/>
      <c r="C76" s="11"/>
      <c r="D76" s="6"/>
      <c r="E76" s="48"/>
      <c r="F76" s="40"/>
      <c r="G76" s="40"/>
      <c r="H76" s="40"/>
      <c r="I76" s="40"/>
      <c r="J76" s="40"/>
      <c r="K76" s="41"/>
      <c r="L76" s="40"/>
    </row>
    <row r="77" spans="1:15" ht="14.4" x14ac:dyDescent="0.3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5" ht="14.4" x14ac:dyDescent="0.3">
      <c r="A78" s="24"/>
      <c r="B78" s="17"/>
      <c r="C78" s="8"/>
      <c r="D78" s="18"/>
      <c r="E78" s="9"/>
      <c r="F78" s="19"/>
      <c r="G78" s="19"/>
      <c r="H78" s="19"/>
      <c r="I78" s="19"/>
      <c r="J78" s="19"/>
      <c r="K78" s="19"/>
      <c r="L78" s="19"/>
    </row>
    <row r="79" spans="1:15" ht="15.75" customHeight="1" thickBot="1" x14ac:dyDescent="0.3">
      <c r="A79" s="29">
        <f>A61</f>
        <v>1</v>
      </c>
      <c r="B79" s="30">
        <f>B61</f>
        <v>4</v>
      </c>
      <c r="C79" s="87" t="s">
        <v>4</v>
      </c>
      <c r="D79" s="88"/>
      <c r="E79" s="31"/>
      <c r="F79" s="32">
        <f>F68+F78</f>
        <v>550</v>
      </c>
      <c r="G79" s="32">
        <f t="shared" ref="G79" si="13">G68+G78</f>
        <v>17</v>
      </c>
      <c r="H79" s="32">
        <f t="shared" ref="H79" si="14">H68+H78</f>
        <v>12.75</v>
      </c>
      <c r="I79" s="32">
        <f t="shared" ref="I79" si="15">I68+I78</f>
        <v>69.36999999999999</v>
      </c>
      <c r="J79" s="32">
        <f t="shared" ref="J79:L79" si="16">J68+J78</f>
        <v>547.29</v>
      </c>
      <c r="K79" s="32"/>
      <c r="L79" s="32">
        <f t="shared" si="16"/>
        <v>125.6</v>
      </c>
    </row>
    <row r="80" spans="1:15" ht="14.4" x14ac:dyDescent="0.3">
      <c r="A80" s="20">
        <v>1</v>
      </c>
      <c r="B80" s="21">
        <v>5</v>
      </c>
      <c r="C80" s="22" t="s">
        <v>20</v>
      </c>
      <c r="D80" s="5" t="s">
        <v>21</v>
      </c>
      <c r="E80" s="72" t="s">
        <v>66</v>
      </c>
      <c r="F80" s="73">
        <v>90</v>
      </c>
      <c r="G80" s="73">
        <v>14.72</v>
      </c>
      <c r="H80" s="74">
        <v>15.58</v>
      </c>
      <c r="I80" s="74">
        <v>4.78</v>
      </c>
      <c r="J80" s="74">
        <v>218.18</v>
      </c>
      <c r="K80" s="73" t="s">
        <v>67</v>
      </c>
      <c r="L80" s="75">
        <v>57</v>
      </c>
    </row>
    <row r="81" spans="1:12" ht="14.4" x14ac:dyDescent="0.3">
      <c r="A81" s="23"/>
      <c r="B81" s="15"/>
      <c r="C81" s="11"/>
      <c r="D81" s="80" t="s">
        <v>26</v>
      </c>
      <c r="E81" s="72" t="s">
        <v>68</v>
      </c>
      <c r="F81" s="73">
        <v>150</v>
      </c>
      <c r="G81" s="73">
        <v>5.45</v>
      </c>
      <c r="H81" s="74">
        <v>4.6399999999999997</v>
      </c>
      <c r="I81" s="74">
        <v>34.79</v>
      </c>
      <c r="J81" s="74">
        <v>202.86</v>
      </c>
      <c r="K81" s="73" t="s">
        <v>38</v>
      </c>
      <c r="L81" s="75">
        <v>19.7</v>
      </c>
    </row>
    <row r="82" spans="1:12" ht="14.4" x14ac:dyDescent="0.3">
      <c r="A82" s="23"/>
      <c r="B82" s="15"/>
      <c r="C82" s="11"/>
      <c r="D82" s="7" t="s">
        <v>22</v>
      </c>
      <c r="E82" s="72" t="s">
        <v>50</v>
      </c>
      <c r="F82" s="73">
        <v>60</v>
      </c>
      <c r="G82" s="73">
        <v>4.47</v>
      </c>
      <c r="H82" s="74">
        <v>0.6</v>
      </c>
      <c r="I82" s="74">
        <v>29.67</v>
      </c>
      <c r="J82" s="74">
        <v>137.66999999999999</v>
      </c>
      <c r="K82" s="73" t="s">
        <v>51</v>
      </c>
      <c r="L82" s="75">
        <v>6</v>
      </c>
    </row>
    <row r="83" spans="1:12" ht="14.4" x14ac:dyDescent="0.3">
      <c r="A83" s="23"/>
      <c r="B83" s="15"/>
      <c r="C83" s="11"/>
      <c r="D83" s="7" t="s">
        <v>23</v>
      </c>
      <c r="E83" s="72" t="s">
        <v>69</v>
      </c>
      <c r="F83" s="73">
        <v>200</v>
      </c>
      <c r="G83" s="73">
        <v>0.66</v>
      </c>
      <c r="H83" s="74">
        <v>0.27</v>
      </c>
      <c r="I83" s="74">
        <v>28.73</v>
      </c>
      <c r="J83" s="74">
        <v>132.5</v>
      </c>
      <c r="K83" s="73" t="s">
        <v>70</v>
      </c>
      <c r="L83" s="75">
        <v>13.5</v>
      </c>
    </row>
    <row r="84" spans="1:12" ht="14.4" x14ac:dyDescent="0.3">
      <c r="A84" s="23"/>
      <c r="B84" s="15"/>
      <c r="C84" s="11"/>
      <c r="D84" s="76"/>
      <c r="E84" s="48"/>
      <c r="F84" s="40"/>
      <c r="G84" s="40"/>
      <c r="H84" s="40"/>
      <c r="I84" s="40"/>
      <c r="J84" s="40"/>
      <c r="K84" s="41"/>
      <c r="L84" s="40"/>
    </row>
    <row r="85" spans="1:12" ht="14.4" x14ac:dyDescent="0.3">
      <c r="A85" s="23"/>
      <c r="B85" s="15"/>
      <c r="C85" s="11"/>
      <c r="D85" s="6"/>
      <c r="E85" s="48"/>
      <c r="F85" s="40"/>
      <c r="G85" s="40"/>
      <c r="H85" s="40"/>
      <c r="I85" s="40"/>
      <c r="J85" s="40"/>
      <c r="K85" s="41"/>
      <c r="L85" s="40"/>
    </row>
    <row r="86" spans="1:12" ht="14.4" x14ac:dyDescent="0.3">
      <c r="A86" s="23"/>
      <c r="B86" s="15"/>
      <c r="C86" s="11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4"/>
      <c r="B87" s="17"/>
      <c r="C87" s="8"/>
      <c r="D87" s="18" t="s">
        <v>27</v>
      </c>
      <c r="E87" s="9"/>
      <c r="F87" s="19">
        <f>SUM(F80:F86)</f>
        <v>500</v>
      </c>
      <c r="G87" s="19">
        <f t="shared" ref="G87" si="17">SUM(G80:G86)</f>
        <v>25.3</v>
      </c>
      <c r="H87" s="19">
        <f t="shared" ref="H87" si="18">SUM(H80:H86)</f>
        <v>21.09</v>
      </c>
      <c r="I87" s="19">
        <f t="shared" ref="I87" si="19">SUM(I80:I86)</f>
        <v>97.970000000000013</v>
      </c>
      <c r="J87" s="19">
        <f t="shared" ref="J87:L87" si="20">SUM(J80:J86)</f>
        <v>691.21</v>
      </c>
      <c r="K87" s="19"/>
      <c r="L87" s="19">
        <f t="shared" si="20"/>
        <v>96.2</v>
      </c>
    </row>
    <row r="88" spans="1:12" ht="14.4" x14ac:dyDescent="0.3">
      <c r="A88" s="26"/>
      <c r="B88" s="13"/>
      <c r="C88" s="10"/>
      <c r="D88" s="76"/>
      <c r="E88" s="39"/>
      <c r="F88" s="51" t="s">
        <v>35</v>
      </c>
      <c r="G88" s="40"/>
      <c r="H88" s="40"/>
      <c r="I88" s="40"/>
      <c r="J88" s="40"/>
      <c r="K88" s="41"/>
      <c r="L88" s="40"/>
    </row>
    <row r="89" spans="1:12" ht="14.4" x14ac:dyDescent="0.3">
      <c r="A89" s="23"/>
      <c r="B89" s="15"/>
      <c r="C89" s="11"/>
      <c r="D89" s="76"/>
      <c r="E89" s="39"/>
      <c r="F89" s="40"/>
      <c r="G89" s="40"/>
      <c r="H89" s="40"/>
      <c r="I89" s="40"/>
      <c r="J89" s="40"/>
      <c r="K89" s="41"/>
      <c r="L89" s="40"/>
    </row>
    <row r="90" spans="1:12" ht="14.4" x14ac:dyDescent="0.3">
      <c r="A90" s="23"/>
      <c r="B90" s="15"/>
      <c r="C90" s="11"/>
      <c r="D90" s="76"/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6"/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6"/>
      <c r="E92" s="48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76"/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5"/>
      <c r="C94" s="11"/>
      <c r="D94" s="76"/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4"/>
      <c r="B97" s="17"/>
      <c r="C97" s="8"/>
      <c r="D97" s="18"/>
      <c r="E97" s="9"/>
      <c r="F97" s="19"/>
      <c r="G97" s="19"/>
      <c r="H97" s="19"/>
      <c r="I97" s="19"/>
      <c r="J97" s="19"/>
      <c r="K97" s="19"/>
      <c r="L97" s="19"/>
    </row>
    <row r="98" spans="1:12" ht="15.75" customHeight="1" thickBot="1" x14ac:dyDescent="0.3">
      <c r="A98" s="29">
        <f>A80</f>
        <v>1</v>
      </c>
      <c r="B98" s="30">
        <f>B80</f>
        <v>5</v>
      </c>
      <c r="C98" s="87" t="s">
        <v>4</v>
      </c>
      <c r="D98" s="88"/>
      <c r="E98" s="31"/>
      <c r="F98" s="32">
        <f>F87+F97</f>
        <v>500</v>
      </c>
      <c r="G98" s="32">
        <f t="shared" ref="G98" si="21">G87+G97</f>
        <v>25.3</v>
      </c>
      <c r="H98" s="32">
        <f t="shared" ref="H98" si="22">H87+H97</f>
        <v>21.09</v>
      </c>
      <c r="I98" s="32">
        <f t="shared" ref="I98" si="23">I87+I97</f>
        <v>97.970000000000013</v>
      </c>
      <c r="J98" s="32">
        <f t="shared" ref="J98:L98" si="24">J87+J97</f>
        <v>691.21</v>
      </c>
      <c r="K98" s="32"/>
      <c r="L98" s="32">
        <f t="shared" si="24"/>
        <v>96.2</v>
      </c>
    </row>
    <row r="99" spans="1:12" ht="14.4" x14ac:dyDescent="0.3">
      <c r="A99" s="20">
        <v>2</v>
      </c>
      <c r="B99" s="21">
        <v>1</v>
      </c>
      <c r="C99" s="22" t="s">
        <v>20</v>
      </c>
      <c r="D99" s="5" t="s">
        <v>25</v>
      </c>
      <c r="E99" s="72" t="s">
        <v>60</v>
      </c>
      <c r="F99" s="73">
        <v>30</v>
      </c>
      <c r="G99" s="73">
        <v>4.6100000000000003</v>
      </c>
      <c r="H99" s="74">
        <v>4.8600000000000003</v>
      </c>
      <c r="I99" s="74">
        <v>7.71</v>
      </c>
      <c r="J99" s="74">
        <v>93.9</v>
      </c>
      <c r="K99" s="73" t="s">
        <v>61</v>
      </c>
      <c r="L99" s="75">
        <v>21.5</v>
      </c>
    </row>
    <row r="100" spans="1:12" ht="14.4" x14ac:dyDescent="0.3">
      <c r="A100" s="23"/>
      <c r="B100" s="15"/>
      <c r="C100" s="11"/>
      <c r="D100" s="80" t="s">
        <v>21</v>
      </c>
      <c r="E100" s="72" t="s">
        <v>71</v>
      </c>
      <c r="F100" s="73">
        <v>205</v>
      </c>
      <c r="G100" s="73">
        <v>4.8</v>
      </c>
      <c r="H100" s="74">
        <v>6.67</v>
      </c>
      <c r="I100" s="74">
        <v>29.66</v>
      </c>
      <c r="J100" s="74">
        <v>198.49</v>
      </c>
      <c r="K100" s="73" t="s">
        <v>72</v>
      </c>
      <c r="L100" s="75">
        <v>28.9</v>
      </c>
    </row>
    <row r="101" spans="1:12" ht="14.4" x14ac:dyDescent="0.3">
      <c r="A101" s="23"/>
      <c r="B101" s="15"/>
      <c r="C101" s="11"/>
      <c r="D101" s="7" t="s">
        <v>23</v>
      </c>
      <c r="E101" s="72" t="s">
        <v>50</v>
      </c>
      <c r="F101" s="73">
        <v>30</v>
      </c>
      <c r="G101" s="73">
        <v>2.98</v>
      </c>
      <c r="H101" s="74">
        <v>0.4</v>
      </c>
      <c r="I101" s="74">
        <v>19.78</v>
      </c>
      <c r="J101" s="74">
        <v>91.78</v>
      </c>
      <c r="K101" s="73" t="s">
        <v>51</v>
      </c>
      <c r="L101" s="75">
        <v>3</v>
      </c>
    </row>
    <row r="102" spans="1:12" ht="14.4" x14ac:dyDescent="0.3">
      <c r="A102" s="23"/>
      <c r="B102" s="15"/>
      <c r="C102" s="11"/>
      <c r="D102" s="7" t="s">
        <v>22</v>
      </c>
      <c r="E102" s="72" t="s">
        <v>64</v>
      </c>
      <c r="F102" s="73">
        <v>200</v>
      </c>
      <c r="G102" s="73">
        <v>0.23</v>
      </c>
      <c r="H102" s="74">
        <v>0</v>
      </c>
      <c r="I102" s="74">
        <v>7.27</v>
      </c>
      <c r="J102" s="74">
        <v>29.98</v>
      </c>
      <c r="K102" s="73" t="s">
        <v>65</v>
      </c>
      <c r="L102" s="75">
        <v>2.6</v>
      </c>
    </row>
    <row r="103" spans="1:12" ht="14.4" x14ac:dyDescent="0.3">
      <c r="A103" s="23"/>
      <c r="B103" s="15"/>
      <c r="C103" s="11"/>
      <c r="D103" s="76"/>
      <c r="E103" s="39"/>
      <c r="F103" s="40"/>
      <c r="G103" s="40"/>
      <c r="H103" s="40"/>
      <c r="I103" s="40"/>
      <c r="J103" s="40"/>
      <c r="K103" s="41"/>
      <c r="L103" s="40"/>
    </row>
    <row r="104" spans="1:12" ht="14.4" x14ac:dyDescent="0.3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4.4" x14ac:dyDescent="0.3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4"/>
      <c r="B106" s="17"/>
      <c r="C106" s="8"/>
      <c r="D106" s="18" t="s">
        <v>27</v>
      </c>
      <c r="E106" s="9"/>
      <c r="F106" s="19">
        <f>SUM(F99:F105)</f>
        <v>465</v>
      </c>
      <c r="G106" s="19">
        <f t="shared" ref="G106:J106" si="25">SUM(G99:G105)</f>
        <v>12.620000000000001</v>
      </c>
      <c r="H106" s="19">
        <f t="shared" si="25"/>
        <v>11.930000000000001</v>
      </c>
      <c r="I106" s="19">
        <f t="shared" si="25"/>
        <v>64.42</v>
      </c>
      <c r="J106" s="19">
        <f t="shared" si="25"/>
        <v>414.15</v>
      </c>
      <c r="K106" s="25"/>
      <c r="L106" s="19">
        <f t="shared" ref="L106" si="26">SUM(L99:L105)</f>
        <v>56</v>
      </c>
    </row>
    <row r="107" spans="1:12" ht="14.4" x14ac:dyDescent="0.3">
      <c r="A107" s="26"/>
      <c r="B107" s="13"/>
      <c r="C107" s="10"/>
      <c r="D107" s="7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3"/>
      <c r="B108" s="15"/>
      <c r="C108" s="11"/>
      <c r="D108" s="76"/>
      <c r="E108" s="39"/>
      <c r="F108" s="40"/>
      <c r="G108" s="40"/>
      <c r="H108" s="40"/>
      <c r="I108" s="40"/>
      <c r="J108" s="40"/>
      <c r="K108" s="41"/>
      <c r="L108" s="40"/>
    </row>
    <row r="109" spans="1:12" ht="14.4" x14ac:dyDescent="0.3">
      <c r="A109" s="23"/>
      <c r="B109" s="15"/>
      <c r="C109" s="11"/>
      <c r="D109" s="76"/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6"/>
      <c r="E110" s="48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3"/>
      <c r="B111" s="15"/>
      <c r="C111" s="11"/>
      <c r="D111" s="76"/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3"/>
      <c r="B112" s="15"/>
      <c r="C112" s="11"/>
      <c r="D112" s="76"/>
      <c r="E112" s="39"/>
      <c r="F112" s="40"/>
      <c r="G112" s="40"/>
      <c r="H112" s="40"/>
      <c r="I112" s="40"/>
      <c r="J112" s="40"/>
      <c r="K112" s="41"/>
      <c r="L112" s="40"/>
    </row>
    <row r="113" spans="1:12" ht="14.4" x14ac:dyDescent="0.3">
      <c r="A113" s="23"/>
      <c r="B113" s="15"/>
      <c r="C113" s="11"/>
      <c r="D113" s="76"/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3"/>
      <c r="B114" s="15"/>
      <c r="C114" s="11"/>
      <c r="D114" s="6"/>
      <c r="E114" s="48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4"/>
      <c r="B116" s="17"/>
      <c r="C116" s="8"/>
      <c r="D116" s="18"/>
      <c r="E116" s="9"/>
      <c r="F116" s="19"/>
      <c r="G116" s="19"/>
      <c r="H116" s="19"/>
      <c r="I116" s="19"/>
      <c r="J116" s="19"/>
      <c r="K116" s="25"/>
      <c r="L116" s="19"/>
    </row>
    <row r="117" spans="1:12" ht="15" thickBot="1" x14ac:dyDescent="0.3">
      <c r="A117" s="29">
        <f>A99</f>
        <v>2</v>
      </c>
      <c r="B117" s="30">
        <f>B99</f>
        <v>1</v>
      </c>
      <c r="C117" s="87" t="s">
        <v>4</v>
      </c>
      <c r="D117" s="88"/>
      <c r="E117" s="31"/>
      <c r="F117" s="32">
        <f>F106+F116</f>
        <v>465</v>
      </c>
      <c r="G117" s="32">
        <f t="shared" ref="G117" si="27">G106+G116</f>
        <v>12.620000000000001</v>
      </c>
      <c r="H117" s="32">
        <f t="shared" ref="H117" si="28">H106+H116</f>
        <v>11.930000000000001</v>
      </c>
      <c r="I117" s="32">
        <f t="shared" ref="I117" si="29">I106+I116</f>
        <v>64.42</v>
      </c>
      <c r="J117" s="32">
        <f t="shared" ref="J117:L117" si="30">J106+J116</f>
        <v>414.15</v>
      </c>
      <c r="K117" s="32"/>
      <c r="L117" s="32">
        <f t="shared" si="30"/>
        <v>56</v>
      </c>
    </row>
    <row r="118" spans="1:12" ht="14.4" x14ac:dyDescent="0.3">
      <c r="A118" s="14">
        <v>2</v>
      </c>
      <c r="B118" s="15">
        <v>2</v>
      </c>
      <c r="C118" s="22" t="s">
        <v>20</v>
      </c>
      <c r="D118" s="5" t="s">
        <v>21</v>
      </c>
      <c r="E118" s="72" t="s">
        <v>46</v>
      </c>
      <c r="F118" s="73">
        <v>90</v>
      </c>
      <c r="G118" s="73">
        <v>17.920000000000002</v>
      </c>
      <c r="H118" s="74">
        <v>17.29</v>
      </c>
      <c r="I118" s="74">
        <v>0.19</v>
      </c>
      <c r="J118" s="74">
        <v>195.6</v>
      </c>
      <c r="K118" s="73" t="s">
        <v>47</v>
      </c>
      <c r="L118" s="75">
        <v>45.5</v>
      </c>
    </row>
    <row r="119" spans="1:12" ht="14.4" x14ac:dyDescent="0.3">
      <c r="A119" s="14"/>
      <c r="B119" s="15"/>
      <c r="C119" s="11"/>
      <c r="D119" s="7" t="s">
        <v>26</v>
      </c>
      <c r="E119" s="72" t="s">
        <v>48</v>
      </c>
      <c r="F119" s="73">
        <v>150</v>
      </c>
      <c r="G119" s="73">
        <v>8.18</v>
      </c>
      <c r="H119" s="74">
        <v>9.64</v>
      </c>
      <c r="I119" s="74">
        <v>36.94</v>
      </c>
      <c r="J119" s="74">
        <v>266.94</v>
      </c>
      <c r="K119" s="73" t="s">
        <v>49</v>
      </c>
      <c r="L119" s="75">
        <v>22</v>
      </c>
    </row>
    <row r="120" spans="1:12" ht="14.4" x14ac:dyDescent="0.3">
      <c r="A120" s="14"/>
      <c r="B120" s="15"/>
      <c r="C120" s="11"/>
      <c r="D120" s="7" t="s">
        <v>23</v>
      </c>
      <c r="E120" s="72" t="s">
        <v>50</v>
      </c>
      <c r="F120" s="73">
        <v>60</v>
      </c>
      <c r="G120" s="73">
        <v>4.47</v>
      </c>
      <c r="H120" s="74">
        <v>0.6</v>
      </c>
      <c r="I120" s="74">
        <v>29.67</v>
      </c>
      <c r="J120" s="74">
        <v>137.66999999999999</v>
      </c>
      <c r="K120" s="73" t="s">
        <v>51</v>
      </c>
      <c r="L120" s="75">
        <v>6</v>
      </c>
    </row>
    <row r="121" spans="1:12" ht="14.4" x14ac:dyDescent="0.3">
      <c r="A121" s="14"/>
      <c r="B121" s="15"/>
      <c r="C121" s="11"/>
      <c r="D121" s="7" t="s">
        <v>22</v>
      </c>
      <c r="E121" s="72" t="s">
        <v>52</v>
      </c>
      <c r="F121" s="73">
        <v>200</v>
      </c>
      <c r="G121" s="73">
        <v>0.1</v>
      </c>
      <c r="H121" s="74">
        <v>0</v>
      </c>
      <c r="I121" s="74">
        <v>91</v>
      </c>
      <c r="J121" s="74">
        <v>364.4</v>
      </c>
      <c r="K121" s="73" t="s">
        <v>53</v>
      </c>
      <c r="L121" s="75">
        <v>11.9</v>
      </c>
    </row>
    <row r="122" spans="1:12" ht="14.4" x14ac:dyDescent="0.3">
      <c r="A122" s="14"/>
      <c r="B122" s="15"/>
      <c r="C122" s="11"/>
      <c r="D122" s="76"/>
      <c r="E122" s="39"/>
      <c r="F122" s="40"/>
      <c r="G122" s="40"/>
      <c r="H122" s="40"/>
      <c r="I122" s="40"/>
      <c r="J122" s="40"/>
      <c r="K122" s="41"/>
      <c r="L122" s="40"/>
    </row>
    <row r="123" spans="1:12" ht="14.4" x14ac:dyDescent="0.3">
      <c r="A123" s="14"/>
      <c r="B123" s="15"/>
      <c r="C123" s="11"/>
      <c r="D123" s="6"/>
      <c r="E123" s="48"/>
      <c r="F123" s="40"/>
      <c r="G123" s="40"/>
      <c r="H123" s="40"/>
      <c r="I123" s="40"/>
      <c r="J123" s="40"/>
      <c r="K123" s="41"/>
      <c r="L123" s="40"/>
    </row>
    <row r="124" spans="1:12" ht="14.4" x14ac:dyDescent="0.3">
      <c r="A124" s="14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6"/>
      <c r="B125" s="17"/>
      <c r="C125" s="8"/>
      <c r="D125" s="18" t="s">
        <v>27</v>
      </c>
      <c r="E125" s="9"/>
      <c r="F125" s="19">
        <f>SUM(F118:F124)</f>
        <v>500</v>
      </c>
      <c r="G125" s="19">
        <f t="shared" ref="G125:J125" si="31">SUM(G118:G124)</f>
        <v>30.67</v>
      </c>
      <c r="H125" s="19">
        <f t="shared" si="31"/>
        <v>27.53</v>
      </c>
      <c r="I125" s="19">
        <f t="shared" si="31"/>
        <v>157.80000000000001</v>
      </c>
      <c r="J125" s="19">
        <f t="shared" si="31"/>
        <v>964.6099999999999</v>
      </c>
      <c r="K125" s="25"/>
      <c r="L125" s="19">
        <f t="shared" ref="L125" si="32">SUM(L118:L124)</f>
        <v>85.4</v>
      </c>
    </row>
    <row r="126" spans="1:12" ht="14.4" x14ac:dyDescent="0.3">
      <c r="A126" s="13"/>
      <c r="B126" s="13"/>
      <c r="C126" s="10"/>
      <c r="D126" s="7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4"/>
      <c r="B127" s="15"/>
      <c r="C127" s="11"/>
      <c r="D127" s="76"/>
      <c r="E127" s="48"/>
      <c r="F127" s="40"/>
      <c r="G127" s="40"/>
      <c r="H127" s="40"/>
      <c r="I127" s="40"/>
      <c r="J127" s="40"/>
      <c r="K127" s="41"/>
      <c r="L127" s="40"/>
    </row>
    <row r="128" spans="1:12" ht="14.4" x14ac:dyDescent="0.3">
      <c r="A128" s="14"/>
      <c r="B128" s="15"/>
      <c r="C128" s="11"/>
      <c r="D128" s="76"/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6"/>
      <c r="E129" s="48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4"/>
      <c r="B130" s="15"/>
      <c r="C130" s="11"/>
      <c r="D130" s="76"/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14"/>
      <c r="B131" s="15"/>
      <c r="C131" s="11"/>
      <c r="D131" s="76"/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4"/>
      <c r="B132" s="15"/>
      <c r="C132" s="11"/>
      <c r="D132" s="76"/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6"/>
      <c r="B135" s="17"/>
      <c r="C135" s="8"/>
      <c r="D135" s="18"/>
      <c r="E135" s="9"/>
      <c r="F135" s="19"/>
      <c r="G135" s="19"/>
      <c r="H135" s="19"/>
      <c r="I135" s="19"/>
      <c r="J135" s="19"/>
      <c r="K135" s="25"/>
      <c r="L135" s="19"/>
    </row>
    <row r="136" spans="1:12" ht="15" thickBot="1" x14ac:dyDescent="0.3">
      <c r="A136" s="33">
        <f>A118</f>
        <v>2</v>
      </c>
      <c r="B136" s="33">
        <f>B118</f>
        <v>2</v>
      </c>
      <c r="C136" s="87" t="s">
        <v>4</v>
      </c>
      <c r="D136" s="88"/>
      <c r="E136" s="31"/>
      <c r="F136" s="32">
        <f>F125+F135</f>
        <v>500</v>
      </c>
      <c r="G136" s="32">
        <f t="shared" ref="G136" si="33">G125+G135</f>
        <v>30.67</v>
      </c>
      <c r="H136" s="32">
        <f t="shared" ref="H136" si="34">H125+H135</f>
        <v>27.53</v>
      </c>
      <c r="I136" s="32">
        <f t="shared" ref="I136" si="35">I125+I135</f>
        <v>157.80000000000001</v>
      </c>
      <c r="J136" s="32">
        <f t="shared" ref="J136:L136" si="36">J125+J135</f>
        <v>964.6099999999999</v>
      </c>
      <c r="K136" s="32"/>
      <c r="L136" s="32">
        <f t="shared" si="36"/>
        <v>85.4</v>
      </c>
    </row>
    <row r="137" spans="1:12" ht="14.4" x14ac:dyDescent="0.3">
      <c r="A137" s="20">
        <v>2</v>
      </c>
      <c r="B137" s="21">
        <v>3</v>
      </c>
      <c r="C137" s="22" t="s">
        <v>20</v>
      </c>
      <c r="D137" s="5" t="s">
        <v>21</v>
      </c>
      <c r="E137" s="72" t="s">
        <v>73</v>
      </c>
      <c r="F137" s="73">
        <v>90</v>
      </c>
      <c r="G137" s="73">
        <v>10.210000000000001</v>
      </c>
      <c r="H137" s="74">
        <v>5.82</v>
      </c>
      <c r="I137" s="74">
        <v>3.45</v>
      </c>
      <c r="J137" s="74">
        <v>111.14</v>
      </c>
      <c r="K137" s="73" t="s">
        <v>74</v>
      </c>
      <c r="L137" s="75">
        <v>57.5</v>
      </c>
    </row>
    <row r="138" spans="1:12" ht="14.4" x14ac:dyDescent="0.3">
      <c r="A138" s="23"/>
      <c r="B138" s="15"/>
      <c r="C138" s="11"/>
      <c r="D138" s="80" t="s">
        <v>26</v>
      </c>
      <c r="E138" s="72" t="s">
        <v>56</v>
      </c>
      <c r="F138" s="73">
        <v>150</v>
      </c>
      <c r="G138" s="73">
        <v>3.29</v>
      </c>
      <c r="H138" s="74">
        <v>6.26</v>
      </c>
      <c r="I138" s="74">
        <v>18.670000000000002</v>
      </c>
      <c r="J138" s="74">
        <v>144.74</v>
      </c>
      <c r="K138" s="73" t="s">
        <v>57</v>
      </c>
      <c r="L138" s="75">
        <v>29.2</v>
      </c>
    </row>
    <row r="139" spans="1:12" ht="14.4" x14ac:dyDescent="0.3">
      <c r="A139" s="23"/>
      <c r="B139" s="15"/>
      <c r="C139" s="11"/>
      <c r="D139" s="7" t="s">
        <v>23</v>
      </c>
      <c r="E139" s="72" t="s">
        <v>50</v>
      </c>
      <c r="F139" s="73">
        <v>60</v>
      </c>
      <c r="G139" s="73">
        <v>8.94</v>
      </c>
      <c r="H139" s="74">
        <v>1.2</v>
      </c>
      <c r="I139" s="74">
        <v>59.34</v>
      </c>
      <c r="J139" s="74">
        <v>275.33999999999997</v>
      </c>
      <c r="K139" s="73" t="s">
        <v>51</v>
      </c>
      <c r="L139" s="75">
        <v>6</v>
      </c>
    </row>
    <row r="140" spans="1:12" ht="15.75" customHeight="1" x14ac:dyDescent="0.3">
      <c r="A140" s="23"/>
      <c r="B140" s="15"/>
      <c r="C140" s="11"/>
      <c r="D140" s="7" t="s">
        <v>22</v>
      </c>
      <c r="E140" s="72" t="s">
        <v>75</v>
      </c>
      <c r="F140" s="73">
        <v>200</v>
      </c>
      <c r="G140" s="73">
        <v>0.05</v>
      </c>
      <c r="H140" s="74">
        <v>0</v>
      </c>
      <c r="I140" s="74">
        <v>17.18</v>
      </c>
      <c r="J140" s="74">
        <v>68.790000000000006</v>
      </c>
      <c r="K140" s="73" t="s">
        <v>76</v>
      </c>
      <c r="L140" s="75">
        <v>14.1</v>
      </c>
    </row>
    <row r="141" spans="1:12" ht="14.4" x14ac:dyDescent="0.3">
      <c r="A141" s="23"/>
      <c r="B141" s="15"/>
      <c r="C141" s="11"/>
      <c r="D141" s="76"/>
      <c r="E141" s="39"/>
      <c r="F141" s="40"/>
      <c r="G141" s="40"/>
      <c r="H141" s="40"/>
      <c r="I141" s="40"/>
      <c r="J141" s="40"/>
      <c r="K141" s="41"/>
      <c r="L141" s="40"/>
    </row>
    <row r="142" spans="1:12" ht="14.4" x14ac:dyDescent="0.3">
      <c r="A142" s="23"/>
      <c r="B142" s="15"/>
      <c r="C142" s="11"/>
      <c r="D142" s="6"/>
      <c r="E142" s="39"/>
      <c r="F142" s="40"/>
      <c r="G142" s="40"/>
      <c r="H142" s="40"/>
      <c r="I142" s="40"/>
      <c r="J142" s="40"/>
      <c r="K142" s="41"/>
      <c r="L142" s="51"/>
    </row>
    <row r="143" spans="1:12" ht="14.4" x14ac:dyDescent="0.3">
      <c r="A143" s="23"/>
      <c r="B143" s="15"/>
      <c r="C143" s="11"/>
      <c r="D143" s="6"/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4"/>
      <c r="B144" s="17"/>
      <c r="C144" s="8"/>
      <c r="D144" s="18" t="s">
        <v>27</v>
      </c>
      <c r="E144" s="9"/>
      <c r="F144" s="19">
        <f>SUM(F137:F143)</f>
        <v>500</v>
      </c>
      <c r="G144" s="19">
        <f t="shared" ref="G144:J144" si="37">SUM(G137:G143)</f>
        <v>22.49</v>
      </c>
      <c r="H144" s="19">
        <f t="shared" si="37"/>
        <v>13.28</v>
      </c>
      <c r="I144" s="19">
        <f t="shared" si="37"/>
        <v>98.640000000000015</v>
      </c>
      <c r="J144" s="19">
        <f t="shared" si="37"/>
        <v>600.01</v>
      </c>
      <c r="K144" s="25"/>
      <c r="L144" s="19">
        <f t="shared" ref="L144" si="38">SUM(L137:L143)</f>
        <v>106.8</v>
      </c>
    </row>
    <row r="145" spans="1:12" ht="14.4" x14ac:dyDescent="0.3">
      <c r="A145" s="26"/>
      <c r="B145" s="13"/>
      <c r="C145" s="10"/>
      <c r="D145" s="76"/>
      <c r="E145" s="39"/>
      <c r="F145" s="51" t="s">
        <v>36</v>
      </c>
      <c r="G145" s="40"/>
      <c r="H145" s="40"/>
      <c r="I145" s="40"/>
      <c r="J145" s="40"/>
      <c r="K145" s="41"/>
      <c r="L145" s="40"/>
    </row>
    <row r="146" spans="1:12" ht="14.4" x14ac:dyDescent="0.3">
      <c r="A146" s="23"/>
      <c r="B146" s="15"/>
      <c r="C146" s="11"/>
      <c r="D146" s="76"/>
      <c r="E146" s="39"/>
      <c r="F146" s="40"/>
      <c r="G146" s="40"/>
      <c r="H146" s="40"/>
      <c r="I146" s="40"/>
      <c r="J146" s="40"/>
      <c r="K146" s="41"/>
      <c r="L146" s="40"/>
    </row>
    <row r="147" spans="1:12" ht="14.4" x14ac:dyDescent="0.3">
      <c r="A147" s="23"/>
      <c r="B147" s="15"/>
      <c r="C147" s="11"/>
      <c r="D147" s="76"/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6"/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76"/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3"/>
      <c r="B150" s="15"/>
      <c r="C150" s="11"/>
      <c r="D150" s="76"/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6"/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4"/>
      <c r="B154" s="17"/>
      <c r="C154" s="8"/>
      <c r="D154" s="18"/>
      <c r="E154" s="9"/>
      <c r="F154" s="19"/>
      <c r="G154" s="19"/>
      <c r="H154" s="19"/>
      <c r="I154" s="19"/>
      <c r="J154" s="19"/>
      <c r="K154" s="25"/>
      <c r="L154" s="19"/>
    </row>
    <row r="155" spans="1:12" ht="15" thickBot="1" x14ac:dyDescent="0.3">
      <c r="A155" s="29">
        <f>A137</f>
        <v>2</v>
      </c>
      <c r="B155" s="30">
        <f>B137</f>
        <v>3</v>
      </c>
      <c r="C155" s="87" t="s">
        <v>4</v>
      </c>
      <c r="D155" s="88"/>
      <c r="E155" s="31"/>
      <c r="F155" s="32">
        <f>F144+F154</f>
        <v>500</v>
      </c>
      <c r="G155" s="32">
        <f t="shared" ref="G155" si="39">G144+G154</f>
        <v>22.49</v>
      </c>
      <c r="H155" s="32">
        <f t="shared" ref="H155" si="40">H144+H154</f>
        <v>13.28</v>
      </c>
      <c r="I155" s="32">
        <f t="shared" ref="I155" si="41">I144+I154</f>
        <v>98.640000000000015</v>
      </c>
      <c r="J155" s="32">
        <f t="shared" ref="J155:L155" si="42">J144+J154</f>
        <v>600.01</v>
      </c>
      <c r="K155" s="32"/>
      <c r="L155" s="32">
        <f t="shared" si="42"/>
        <v>106.8</v>
      </c>
    </row>
    <row r="156" spans="1:12" ht="14.4" x14ac:dyDescent="0.3">
      <c r="A156" s="20">
        <v>2</v>
      </c>
      <c r="B156" s="21">
        <v>4</v>
      </c>
      <c r="C156" s="22" t="s">
        <v>20</v>
      </c>
      <c r="D156" s="5" t="s">
        <v>25</v>
      </c>
      <c r="E156" s="72" t="s">
        <v>77</v>
      </c>
      <c r="F156" s="73">
        <v>70</v>
      </c>
      <c r="G156" s="73">
        <v>2.1</v>
      </c>
      <c r="H156" s="74">
        <v>7.51</v>
      </c>
      <c r="I156" s="74">
        <v>38.409999999999997</v>
      </c>
      <c r="J156" s="74">
        <v>230.42</v>
      </c>
      <c r="K156" s="73" t="s">
        <v>78</v>
      </c>
      <c r="L156" s="75">
        <v>25.5</v>
      </c>
    </row>
    <row r="157" spans="1:12" ht="14.4" x14ac:dyDescent="0.3">
      <c r="A157" s="23"/>
      <c r="B157" s="15"/>
      <c r="C157" s="11"/>
      <c r="D157" s="80" t="s">
        <v>21</v>
      </c>
      <c r="E157" s="72" t="s">
        <v>79</v>
      </c>
      <c r="F157" s="73">
        <v>150</v>
      </c>
      <c r="G157" s="73">
        <v>14</v>
      </c>
      <c r="H157" s="74">
        <v>27.04</v>
      </c>
      <c r="I157" s="74">
        <v>2.65</v>
      </c>
      <c r="J157" s="74">
        <v>310.16000000000003</v>
      </c>
      <c r="K157" s="73" t="s">
        <v>80</v>
      </c>
      <c r="L157" s="75">
        <v>72</v>
      </c>
    </row>
    <row r="158" spans="1:12" ht="14.4" x14ac:dyDescent="0.3">
      <c r="A158" s="23"/>
      <c r="B158" s="15"/>
      <c r="C158" s="11"/>
      <c r="D158" s="7" t="s">
        <v>23</v>
      </c>
      <c r="E158" s="72" t="s">
        <v>50</v>
      </c>
      <c r="F158" s="73">
        <v>30</v>
      </c>
      <c r="G158" s="73">
        <v>2.98</v>
      </c>
      <c r="H158" s="74">
        <v>0.4</v>
      </c>
      <c r="I158" s="74">
        <v>19.78</v>
      </c>
      <c r="J158" s="74">
        <v>91.78</v>
      </c>
      <c r="K158" s="73" t="s">
        <v>51</v>
      </c>
      <c r="L158" s="75">
        <v>3</v>
      </c>
    </row>
    <row r="159" spans="1:12" ht="14.4" x14ac:dyDescent="0.3">
      <c r="A159" s="23"/>
      <c r="B159" s="15"/>
      <c r="C159" s="11"/>
      <c r="D159" s="7" t="s">
        <v>22</v>
      </c>
      <c r="E159" s="72" t="s">
        <v>45</v>
      </c>
      <c r="F159" s="73">
        <v>204</v>
      </c>
      <c r="G159" s="73">
        <v>0.22</v>
      </c>
      <c r="H159" s="74">
        <v>0</v>
      </c>
      <c r="I159" s="74">
        <v>8.25</v>
      </c>
      <c r="J159" s="74">
        <v>34.49</v>
      </c>
      <c r="K159" s="73" t="s">
        <v>39</v>
      </c>
      <c r="L159" s="75">
        <v>5</v>
      </c>
    </row>
    <row r="160" spans="1:12" ht="14.4" x14ac:dyDescent="0.3">
      <c r="A160" s="23"/>
      <c r="B160" s="15"/>
      <c r="C160" s="11"/>
      <c r="D160" s="76"/>
      <c r="E160" s="48"/>
      <c r="F160" s="40"/>
      <c r="G160" s="40"/>
      <c r="H160" s="40"/>
      <c r="I160" s="40"/>
      <c r="J160" s="40"/>
      <c r="K160" s="41"/>
      <c r="L160" s="40"/>
    </row>
    <row r="161" spans="1:12" ht="14.4" x14ac:dyDescent="0.3">
      <c r="A161" s="23"/>
      <c r="B161" s="15"/>
      <c r="C161" s="11"/>
      <c r="D161" s="6"/>
      <c r="E161" s="39"/>
      <c r="F161" s="40"/>
      <c r="G161" s="40"/>
      <c r="H161" s="40"/>
      <c r="I161" s="40"/>
      <c r="J161" s="40"/>
      <c r="K161" s="41"/>
      <c r="L161" s="40"/>
    </row>
    <row r="162" spans="1:12" ht="14.4" x14ac:dyDescent="0.3">
      <c r="A162" s="23"/>
      <c r="B162" s="15"/>
      <c r="C162" s="11"/>
      <c r="D162" s="6"/>
      <c r="E162" s="48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4"/>
      <c r="B163" s="17"/>
      <c r="C163" s="8"/>
      <c r="D163" s="18" t="s">
        <v>27</v>
      </c>
      <c r="E163" s="9"/>
      <c r="F163" s="19">
        <f>SUM(F156:F162)</f>
        <v>454</v>
      </c>
      <c r="G163" s="19">
        <f t="shared" ref="G163:J163" si="43">SUM(G156:G162)</f>
        <v>19.3</v>
      </c>
      <c r="H163" s="19">
        <f t="shared" si="43"/>
        <v>34.949999999999996</v>
      </c>
      <c r="I163" s="19">
        <f t="shared" si="43"/>
        <v>69.09</v>
      </c>
      <c r="J163" s="19">
        <f t="shared" si="43"/>
        <v>666.85</v>
      </c>
      <c r="K163" s="25"/>
      <c r="L163" s="19">
        <f t="shared" ref="L163" si="44">SUM(L156:L162)</f>
        <v>105.5</v>
      </c>
    </row>
    <row r="164" spans="1:12" ht="14.4" x14ac:dyDescent="0.3">
      <c r="A164" s="26"/>
      <c r="B164" s="13"/>
      <c r="C164" s="10"/>
      <c r="D164" s="7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3"/>
      <c r="B165" s="15"/>
      <c r="C165" s="11"/>
      <c r="D165" s="76"/>
      <c r="E165" s="39"/>
      <c r="F165" s="40"/>
      <c r="G165" s="40"/>
      <c r="H165" s="40"/>
      <c r="I165" s="40"/>
      <c r="J165" s="40"/>
      <c r="K165" s="41"/>
      <c r="L165" s="40"/>
    </row>
    <row r="166" spans="1:12" ht="14.4" x14ac:dyDescent="0.3">
      <c r="A166" s="23"/>
      <c r="B166" s="15"/>
      <c r="C166" s="11"/>
      <c r="D166" s="76"/>
      <c r="E166" s="53"/>
      <c r="F166" s="40"/>
      <c r="G166" s="40"/>
      <c r="H166" s="40"/>
      <c r="I166" s="51"/>
      <c r="J166" s="40"/>
      <c r="K166" s="41"/>
      <c r="L166" s="40"/>
    </row>
    <row r="167" spans="1:12" ht="14.4" x14ac:dyDescent="0.3">
      <c r="A167" s="23"/>
      <c r="B167" s="15"/>
      <c r="C167" s="11"/>
      <c r="D167" s="76"/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6"/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76"/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6"/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3"/>
      <c r="B171" s="15"/>
      <c r="C171" s="11"/>
      <c r="D171" s="6"/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4"/>
      <c r="B173" s="17"/>
      <c r="C173" s="8"/>
      <c r="D173" s="18"/>
      <c r="E173" s="9"/>
      <c r="F173" s="19"/>
      <c r="G173" s="19"/>
      <c r="H173" s="19"/>
      <c r="I173" s="19"/>
      <c r="J173" s="19"/>
      <c r="K173" s="25"/>
      <c r="L173" s="19"/>
    </row>
    <row r="174" spans="1:12" ht="15" thickBot="1" x14ac:dyDescent="0.3">
      <c r="A174" s="29">
        <f>A156</f>
        <v>2</v>
      </c>
      <c r="B174" s="30">
        <f>B156</f>
        <v>4</v>
      </c>
      <c r="C174" s="87" t="s">
        <v>4</v>
      </c>
      <c r="D174" s="88"/>
      <c r="E174" s="31"/>
      <c r="F174" s="32">
        <f>F163+F173</f>
        <v>454</v>
      </c>
      <c r="G174" s="32">
        <f t="shared" ref="G174" si="45">G163+G173</f>
        <v>19.3</v>
      </c>
      <c r="H174" s="32">
        <f t="shared" ref="H174" si="46">H163+H173</f>
        <v>34.949999999999996</v>
      </c>
      <c r="I174" s="32">
        <f t="shared" ref="I174" si="47">I163+I173</f>
        <v>69.09</v>
      </c>
      <c r="J174" s="32">
        <f t="shared" ref="J174:L174" si="48">J163+J173</f>
        <v>666.85</v>
      </c>
      <c r="K174" s="32"/>
      <c r="L174" s="32">
        <f t="shared" si="48"/>
        <v>105.5</v>
      </c>
    </row>
    <row r="175" spans="1:12" ht="14.4" x14ac:dyDescent="0.3">
      <c r="A175" s="20">
        <v>2</v>
      </c>
      <c r="B175" s="21">
        <v>5</v>
      </c>
      <c r="C175" s="22" t="s">
        <v>20</v>
      </c>
      <c r="D175" s="5" t="s">
        <v>23</v>
      </c>
      <c r="E175" s="72" t="s">
        <v>97</v>
      </c>
      <c r="F175" s="73">
        <v>35</v>
      </c>
      <c r="G175" s="73">
        <v>1.7</v>
      </c>
      <c r="H175" s="74">
        <v>5.09</v>
      </c>
      <c r="I175" s="74">
        <v>19.690000000000001</v>
      </c>
      <c r="J175" s="74">
        <v>132.41</v>
      </c>
      <c r="K175" s="73" t="s">
        <v>98</v>
      </c>
      <c r="L175" s="75">
        <v>25</v>
      </c>
    </row>
    <row r="176" spans="1:12" ht="14.4" x14ac:dyDescent="0.3">
      <c r="A176" s="23"/>
      <c r="B176" s="15"/>
      <c r="C176" s="11"/>
      <c r="D176" s="80" t="s">
        <v>21</v>
      </c>
      <c r="E176" s="72" t="s">
        <v>81</v>
      </c>
      <c r="F176" s="73">
        <v>205</v>
      </c>
      <c r="G176" s="73">
        <v>8.02</v>
      </c>
      <c r="H176" s="74">
        <v>7.56</v>
      </c>
      <c r="I176" s="74">
        <v>42.52</v>
      </c>
      <c r="J176" s="74">
        <v>270.85000000000002</v>
      </c>
      <c r="K176" s="73" t="s">
        <v>82</v>
      </c>
      <c r="L176" s="75">
        <v>26.8</v>
      </c>
    </row>
    <row r="177" spans="1:12" ht="14.4" x14ac:dyDescent="0.3">
      <c r="A177" s="23"/>
      <c r="B177" s="15"/>
      <c r="C177" s="11"/>
      <c r="D177" s="78" t="s">
        <v>23</v>
      </c>
      <c r="E177" s="72" t="s">
        <v>44</v>
      </c>
      <c r="F177" s="73">
        <v>40</v>
      </c>
      <c r="G177" s="73">
        <v>3.06</v>
      </c>
      <c r="H177" s="74">
        <v>1.2</v>
      </c>
      <c r="I177" s="74">
        <v>20.48</v>
      </c>
      <c r="J177" s="74">
        <v>104.54</v>
      </c>
      <c r="K177" s="73" t="s">
        <v>37</v>
      </c>
      <c r="L177" s="75">
        <v>6.9</v>
      </c>
    </row>
    <row r="178" spans="1:12" ht="14.4" x14ac:dyDescent="0.3">
      <c r="A178" s="23"/>
      <c r="B178" s="15"/>
      <c r="C178" s="11"/>
      <c r="D178" s="7" t="s">
        <v>22</v>
      </c>
      <c r="E178" s="72" t="s">
        <v>64</v>
      </c>
      <c r="F178" s="73">
        <v>200</v>
      </c>
      <c r="G178" s="73">
        <v>0.23</v>
      </c>
      <c r="H178" s="74">
        <v>0</v>
      </c>
      <c r="I178" s="74">
        <v>7.27</v>
      </c>
      <c r="J178" s="74">
        <v>29.98</v>
      </c>
      <c r="K178" s="73" t="s">
        <v>65</v>
      </c>
      <c r="L178" s="75">
        <v>2.6</v>
      </c>
    </row>
    <row r="179" spans="1:12" ht="14.4" x14ac:dyDescent="0.3">
      <c r="A179" s="23"/>
      <c r="B179" s="15"/>
      <c r="C179" s="11"/>
      <c r="D179" s="76"/>
      <c r="E179" s="39"/>
      <c r="F179" s="40"/>
      <c r="G179" s="40"/>
      <c r="H179" s="40"/>
      <c r="I179" s="40"/>
      <c r="J179" s="40"/>
      <c r="K179" s="41"/>
      <c r="L179" s="40"/>
    </row>
    <row r="180" spans="1:12" ht="14.4" x14ac:dyDescent="0.3">
      <c r="A180" s="23"/>
      <c r="B180" s="15"/>
      <c r="C180" s="11"/>
      <c r="D180" s="6"/>
      <c r="E180" s="39"/>
      <c r="F180" s="40"/>
      <c r="G180" s="40"/>
      <c r="H180" s="40"/>
      <c r="I180" s="40"/>
      <c r="J180" s="40"/>
      <c r="K180" s="41"/>
      <c r="L180" s="40"/>
    </row>
    <row r="181" spans="1:12" ht="14.4" x14ac:dyDescent="0.3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41"/>
      <c r="L181" s="40"/>
    </row>
    <row r="182" spans="1:12" ht="15.75" customHeight="1" x14ac:dyDescent="0.3">
      <c r="A182" s="24"/>
      <c r="B182" s="17"/>
      <c r="C182" s="8"/>
      <c r="D182" s="18" t="s">
        <v>27</v>
      </c>
      <c r="E182" s="9"/>
      <c r="F182" s="19">
        <f>SUM(F175:F181)</f>
        <v>480</v>
      </c>
      <c r="G182" s="19">
        <f t="shared" ref="G182:J182" si="49">SUM(G175:G181)</f>
        <v>13.01</v>
      </c>
      <c r="H182" s="19">
        <f t="shared" si="49"/>
        <v>13.849999999999998</v>
      </c>
      <c r="I182" s="19">
        <f t="shared" si="49"/>
        <v>89.960000000000008</v>
      </c>
      <c r="J182" s="19">
        <f t="shared" si="49"/>
        <v>537.78</v>
      </c>
      <c r="K182" s="25"/>
      <c r="L182" s="19">
        <f t="shared" ref="L182" si="50">SUM(L175:L181)</f>
        <v>61.3</v>
      </c>
    </row>
    <row r="183" spans="1:12" ht="14.4" x14ac:dyDescent="0.3">
      <c r="A183" s="26"/>
      <c r="B183" s="13"/>
      <c r="C183" s="10"/>
      <c r="D183" s="76"/>
      <c r="E183" s="39"/>
      <c r="F183" s="40"/>
      <c r="G183" s="40"/>
      <c r="H183" s="40"/>
      <c r="I183" s="40"/>
      <c r="J183" s="40"/>
      <c r="K183" s="41"/>
      <c r="L183" s="40"/>
    </row>
    <row r="184" spans="1:12" ht="14.4" x14ac:dyDescent="0.3">
      <c r="A184" s="23"/>
      <c r="B184" s="15"/>
      <c r="C184" s="11"/>
      <c r="D184" s="76"/>
      <c r="E184" s="39"/>
      <c r="F184" s="40"/>
      <c r="G184" s="40"/>
      <c r="H184" s="40"/>
      <c r="I184" s="40"/>
      <c r="J184" s="40"/>
      <c r="K184" s="41"/>
      <c r="L184" s="40"/>
    </row>
    <row r="185" spans="1:12" ht="14.4" x14ac:dyDescent="0.3">
      <c r="A185" s="23"/>
      <c r="B185" s="15"/>
      <c r="C185" s="11"/>
      <c r="D185" s="76"/>
      <c r="E185" s="48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6"/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6"/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6"/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6"/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6"/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4"/>
      <c r="B192" s="17"/>
      <c r="C192" s="8"/>
      <c r="D192" s="18"/>
      <c r="E192" s="9"/>
      <c r="F192" s="19"/>
      <c r="G192" s="19"/>
      <c r="H192" s="19"/>
      <c r="I192" s="19"/>
      <c r="J192" s="19"/>
      <c r="K192" s="25"/>
      <c r="L192" s="19"/>
    </row>
    <row r="193" spans="1:12" ht="14.4" x14ac:dyDescent="0.25">
      <c r="A193" s="29">
        <f>A175</f>
        <v>2</v>
      </c>
      <c r="B193" s="30">
        <f>B175</f>
        <v>5</v>
      </c>
      <c r="C193" s="87" t="s">
        <v>4</v>
      </c>
      <c r="D193" s="88"/>
      <c r="E193" s="31"/>
      <c r="F193" s="32">
        <f>F182+F192</f>
        <v>480</v>
      </c>
      <c r="G193" s="32">
        <f t="shared" ref="G193" si="51">G182+G192</f>
        <v>13.01</v>
      </c>
      <c r="H193" s="32">
        <f t="shared" ref="H193" si="52">H182+H192</f>
        <v>13.849999999999998</v>
      </c>
      <c r="I193" s="32">
        <f t="shared" ref="I193" si="53">I182+I192</f>
        <v>89.960000000000008</v>
      </c>
      <c r="J193" s="32">
        <f t="shared" ref="J193:L193" si="54">J182+J192</f>
        <v>537.78</v>
      </c>
      <c r="K193" s="32"/>
      <c r="L193" s="32">
        <f t="shared" si="54"/>
        <v>61.3</v>
      </c>
    </row>
    <row r="194" spans="1:12" ht="13.8" thickBot="1" x14ac:dyDescent="0.3">
      <c r="A194" s="27"/>
      <c r="B194" s="28"/>
      <c r="C194" s="86" t="s">
        <v>5</v>
      </c>
      <c r="D194" s="86"/>
      <c r="E194" s="86"/>
      <c r="F194" s="34">
        <f>(F24+F42+F60+F79+F98+F117+F136+F155+F174+F193)/(IF(F24=0,0,1)+IF(F42=0,0,1)+IF(F60=0,0,1)+IF(F79=0,0,1)+IF(F98=0,0,1)+IF(F117=0,0,1)+IF(F136=0,0,1)+IF(F155=0,0,1)+IF(F174=0,0,1)+IF(F193=0,0,1))</f>
        <v>503.3</v>
      </c>
      <c r="G194" s="34">
        <f>(G24+G42+G60+G79+G98+G117+G136+G155+G174+G193)/(IF(G24=0,0,1)+IF(G42=0,0,1)+IF(G60=0,0,1)+IF(G79=0,0,1)+IF(G98=0,0,1)+IF(G117=0,0,1)+IF(G136=0,0,1)+IF(G155=0,0,1)+IF(G174=0,0,1)+IF(G193=0,0,1))</f>
        <v>20.751000000000001</v>
      </c>
      <c r="H194" s="34">
        <f>(H24+H42+H60+H79+H98+H117+H136+H155+H174+H193)/(IF(H24=0,0,1)+IF(H42=0,0,1)+IF(H60=0,0,1)+IF(H79=0,0,1)+IF(H98=0,0,1)+IF(H117=0,0,1)+IF(H136=0,0,1)+IF(H155=0,0,1)+IF(H174=0,0,1)+IF(H193=0,0,1))</f>
        <v>21.954999999999998</v>
      </c>
      <c r="I194" s="34">
        <f>(I24+I42+I60+I79+I98+I117+I136+I155+I174+I193)/(IF(I24=0,0,1)+IF(I42=0,0,1)+IF(I60=0,0,1)+IF(I79=0,0,1)+IF(I98=0,0,1)+IF(I117=0,0,1)+IF(I136=0,0,1)+IF(I155=0,0,1)+IF(I174=0,0,1)+IF(I193=0,0,1))</f>
        <v>99.617000000000004</v>
      </c>
      <c r="J194" s="34">
        <f>(J24+J42+J60+J79+J98+J117+J136+J155+J174+J193)/(IF(J24=0,0,1)+IF(J42=0,0,1)+IF(J60=0,0,1)+IF(J79=0,0,1)+IF(J98=0,0,1)+IF(J117=0,0,1)+IF(J136=0,0,1)+IF(J155=0,0,1)+IF(J174=0,0,1)+IF(J193=0,0,1))</f>
        <v>680.65499999999997</v>
      </c>
      <c r="K194" s="34"/>
      <c r="L194" s="34">
        <f>(L24+L42+L60+L79+L98+L117+L136+L155+L174+L193)/(IF(L24=0,0,1)+IF(L42=0,0,1)+IF(L60=0,0,1)+IF(L79=0,0,1)+IF(L98=0,0,1)+IF(L117=0,0,1)+IF(L136=0,0,1)+IF(L155=0,0,1)+IF(L174=0,0,1)+IF(L193=0,0,1))</f>
        <v>90.14</v>
      </c>
    </row>
    <row r="195" spans="1:12" ht="14.4" x14ac:dyDescent="0.3">
      <c r="A195" s="20">
        <v>3</v>
      </c>
      <c r="B195" s="21">
        <v>1</v>
      </c>
      <c r="C195" s="22" t="s">
        <v>20</v>
      </c>
      <c r="D195" s="5" t="s">
        <v>21</v>
      </c>
      <c r="E195" s="72" t="s">
        <v>83</v>
      </c>
      <c r="F195" s="73">
        <v>40</v>
      </c>
      <c r="G195" s="73">
        <v>4.96</v>
      </c>
      <c r="H195" s="74">
        <v>4.49</v>
      </c>
      <c r="I195" s="74">
        <v>0.27</v>
      </c>
      <c r="J195" s="74">
        <v>61.3</v>
      </c>
      <c r="K195" s="73" t="s">
        <v>84</v>
      </c>
      <c r="L195" s="75">
        <v>16</v>
      </c>
    </row>
    <row r="196" spans="1:12" ht="14.4" x14ac:dyDescent="0.3">
      <c r="A196" s="23"/>
      <c r="B196" s="15"/>
      <c r="C196" s="11"/>
      <c r="D196" s="80" t="s">
        <v>21</v>
      </c>
      <c r="E196" s="72" t="s">
        <v>85</v>
      </c>
      <c r="F196" s="73">
        <v>155</v>
      </c>
      <c r="G196" s="73">
        <v>8.08</v>
      </c>
      <c r="H196" s="74">
        <v>6.25</v>
      </c>
      <c r="I196" s="74">
        <v>44.49</v>
      </c>
      <c r="J196" s="74">
        <v>267.04000000000002</v>
      </c>
      <c r="K196" s="73" t="s">
        <v>86</v>
      </c>
      <c r="L196" s="75">
        <v>29.6</v>
      </c>
    </row>
    <row r="197" spans="1:12" ht="14.4" x14ac:dyDescent="0.3">
      <c r="A197" s="23"/>
      <c r="B197" s="15"/>
      <c r="C197" s="11"/>
      <c r="D197" s="7" t="s">
        <v>23</v>
      </c>
      <c r="E197" s="72" t="s">
        <v>50</v>
      </c>
      <c r="F197" s="73">
        <v>60</v>
      </c>
      <c r="G197" s="73">
        <v>8.94</v>
      </c>
      <c r="H197" s="74">
        <v>1.2</v>
      </c>
      <c r="I197" s="74">
        <v>59.34</v>
      </c>
      <c r="J197" s="74">
        <v>275.33999999999997</v>
      </c>
      <c r="K197" s="73" t="s">
        <v>51</v>
      </c>
      <c r="L197" s="75">
        <v>6</v>
      </c>
    </row>
    <row r="198" spans="1:12" ht="14.4" x14ac:dyDescent="0.3">
      <c r="A198" s="23"/>
      <c r="B198" s="15"/>
      <c r="C198" s="11"/>
      <c r="D198" s="7" t="s">
        <v>22</v>
      </c>
      <c r="E198" s="72" t="s">
        <v>64</v>
      </c>
      <c r="F198" s="73">
        <v>200</v>
      </c>
      <c r="G198" s="73">
        <v>0.23</v>
      </c>
      <c r="H198" s="74">
        <v>0</v>
      </c>
      <c r="I198" s="74">
        <v>7.27</v>
      </c>
      <c r="J198" s="74">
        <v>29.98</v>
      </c>
      <c r="K198" s="73" t="s">
        <v>65</v>
      </c>
      <c r="L198" s="75">
        <v>2.6</v>
      </c>
    </row>
    <row r="199" spans="1:12" ht="14.4" x14ac:dyDescent="0.3">
      <c r="A199" s="23"/>
      <c r="B199" s="15"/>
      <c r="C199" s="11"/>
      <c r="D199" s="76"/>
      <c r="E199" s="39"/>
      <c r="F199" s="40"/>
      <c r="G199" s="40"/>
      <c r="H199" s="40"/>
      <c r="I199" s="40"/>
      <c r="J199" s="40"/>
      <c r="K199" s="41"/>
      <c r="L199" s="40"/>
    </row>
    <row r="200" spans="1:12" ht="14.4" x14ac:dyDescent="0.3">
      <c r="A200" s="23"/>
      <c r="B200" s="15"/>
      <c r="C200" s="11"/>
      <c r="D200" s="49"/>
      <c r="E200" s="48"/>
      <c r="F200" s="40"/>
      <c r="G200" s="40"/>
      <c r="H200" s="40"/>
      <c r="I200" s="40"/>
      <c r="J200" s="40"/>
      <c r="K200" s="41"/>
      <c r="L200" s="40"/>
    </row>
    <row r="201" spans="1:12" ht="14.4" x14ac:dyDescent="0.3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4.4" x14ac:dyDescent="0.3">
      <c r="A202" s="24"/>
      <c r="B202" s="17"/>
      <c r="C202" s="8"/>
      <c r="D202" s="18" t="s">
        <v>27</v>
      </c>
      <c r="E202" s="9"/>
      <c r="F202" s="19">
        <f>SUM(F195:F201)</f>
        <v>455</v>
      </c>
      <c r="G202" s="19">
        <f t="shared" ref="G202:J202" si="55">SUM(G195:G201)</f>
        <v>22.209999999999997</v>
      </c>
      <c r="H202" s="19">
        <f t="shared" si="55"/>
        <v>11.94</v>
      </c>
      <c r="I202" s="19">
        <f t="shared" si="55"/>
        <v>111.37</v>
      </c>
      <c r="J202" s="19">
        <f t="shared" si="55"/>
        <v>633.66000000000008</v>
      </c>
      <c r="K202" s="25"/>
      <c r="L202" s="19">
        <f t="shared" ref="L202" si="56">SUM(L195:L201)</f>
        <v>54.2</v>
      </c>
    </row>
    <row r="203" spans="1:12" ht="14.4" x14ac:dyDescent="0.3">
      <c r="A203" s="26"/>
      <c r="B203" s="13"/>
      <c r="C203" s="10"/>
      <c r="D203" s="76"/>
      <c r="E203" s="39"/>
      <c r="F203" s="40"/>
      <c r="G203" s="40"/>
      <c r="H203" s="40"/>
      <c r="I203" s="40"/>
      <c r="J203" s="40"/>
      <c r="K203" s="41"/>
      <c r="L203" s="40"/>
    </row>
    <row r="204" spans="1:12" ht="14.4" x14ac:dyDescent="0.3">
      <c r="A204" s="23"/>
      <c r="B204" s="15"/>
      <c r="C204" s="11"/>
      <c r="D204" s="76"/>
      <c r="E204" s="39"/>
      <c r="F204" s="40"/>
      <c r="G204" s="40"/>
      <c r="H204" s="40"/>
      <c r="I204" s="40"/>
      <c r="J204" s="40"/>
      <c r="K204" s="41"/>
      <c r="L204" s="40"/>
    </row>
    <row r="205" spans="1:12" ht="14.4" x14ac:dyDescent="0.3">
      <c r="A205" s="23"/>
      <c r="B205" s="15"/>
      <c r="C205" s="11"/>
      <c r="D205" s="76"/>
      <c r="E205" s="48"/>
      <c r="F205" s="40"/>
      <c r="G205" s="40"/>
      <c r="H205" s="40"/>
      <c r="I205" s="40"/>
      <c r="J205" s="40"/>
      <c r="K205" s="41"/>
      <c r="L205" s="40"/>
    </row>
    <row r="206" spans="1:12" ht="14.4" x14ac:dyDescent="0.3">
      <c r="A206" s="23"/>
      <c r="B206" s="15"/>
      <c r="C206" s="11"/>
      <c r="D206" s="76"/>
      <c r="E206" s="48"/>
      <c r="F206" s="40"/>
      <c r="G206" s="40"/>
      <c r="H206" s="40"/>
      <c r="I206" s="40"/>
      <c r="J206" s="40"/>
      <c r="K206" s="41"/>
      <c r="L206" s="40"/>
    </row>
    <row r="207" spans="1:12" ht="14.4" x14ac:dyDescent="0.3">
      <c r="A207" s="23"/>
      <c r="B207" s="15"/>
      <c r="C207" s="11"/>
      <c r="D207" s="76"/>
      <c r="E207" s="39"/>
      <c r="F207" s="40"/>
      <c r="G207" s="40"/>
      <c r="H207" s="40"/>
      <c r="I207" s="40"/>
      <c r="J207" s="40"/>
      <c r="K207" s="41"/>
      <c r="L207" s="40"/>
    </row>
    <row r="208" spans="1:12" ht="14.4" x14ac:dyDescent="0.3">
      <c r="A208" s="23"/>
      <c r="B208" s="15"/>
      <c r="C208" s="11"/>
      <c r="D208" s="76"/>
      <c r="E208" s="39"/>
      <c r="F208" s="40"/>
      <c r="G208" s="40"/>
      <c r="H208" s="40"/>
      <c r="I208" s="40"/>
      <c r="J208" s="40"/>
      <c r="K208" s="41"/>
      <c r="L208" s="40"/>
    </row>
    <row r="209" spans="1:12" ht="14.4" x14ac:dyDescent="0.3">
      <c r="A209" s="23"/>
      <c r="B209" s="15"/>
      <c r="C209" s="11"/>
      <c r="D209" s="76"/>
      <c r="E209" s="39"/>
      <c r="F209" s="40"/>
      <c r="G209" s="40"/>
      <c r="H209" s="40"/>
      <c r="I209" s="40"/>
      <c r="J209" s="40"/>
      <c r="K209" s="41"/>
      <c r="L209" s="40"/>
    </row>
    <row r="210" spans="1:12" ht="14.4" x14ac:dyDescent="0.3">
      <c r="A210" s="23"/>
      <c r="B210" s="15"/>
      <c r="C210" s="11"/>
      <c r="D210" s="83"/>
      <c r="E210" s="39"/>
      <c r="F210" s="40"/>
      <c r="G210" s="40"/>
      <c r="H210" s="40"/>
      <c r="I210" s="40"/>
      <c r="J210" s="40"/>
      <c r="K210" s="41"/>
      <c r="L210" s="40"/>
    </row>
    <row r="211" spans="1:12" ht="14.4" x14ac:dyDescent="0.3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4.4" x14ac:dyDescent="0.3">
      <c r="A212" s="24"/>
      <c r="B212" s="17"/>
      <c r="C212" s="8"/>
      <c r="D212" s="18"/>
      <c r="E212" s="9"/>
      <c r="F212" s="19"/>
      <c r="G212" s="19"/>
      <c r="H212" s="19"/>
      <c r="I212" s="19"/>
      <c r="J212" s="19"/>
      <c r="K212" s="25"/>
      <c r="L212" s="19"/>
    </row>
    <row r="213" spans="1:12" ht="15" thickBot="1" x14ac:dyDescent="0.3">
      <c r="A213" s="29">
        <f>A195</f>
        <v>3</v>
      </c>
      <c r="B213" s="30">
        <f>B195</f>
        <v>1</v>
      </c>
      <c r="C213" s="87" t="s">
        <v>4</v>
      </c>
      <c r="D213" s="88"/>
      <c r="E213" s="31"/>
      <c r="F213" s="32">
        <f>F202+F212</f>
        <v>455</v>
      </c>
      <c r="G213" s="32">
        <f t="shared" ref="G213:J213" si="57">G202+G212</f>
        <v>22.209999999999997</v>
      </c>
      <c r="H213" s="32">
        <f t="shared" si="57"/>
        <v>11.94</v>
      </c>
      <c r="I213" s="32">
        <f t="shared" si="57"/>
        <v>111.37</v>
      </c>
      <c r="J213" s="32">
        <f t="shared" si="57"/>
        <v>633.66000000000008</v>
      </c>
      <c r="K213" s="32"/>
      <c r="L213" s="32">
        <f t="shared" ref="L213" si="58">L202+L212</f>
        <v>54.2</v>
      </c>
    </row>
    <row r="214" spans="1:12" ht="14.4" x14ac:dyDescent="0.3">
      <c r="A214" s="14">
        <v>3</v>
      </c>
      <c r="B214" s="15">
        <v>2</v>
      </c>
      <c r="C214" s="22" t="s">
        <v>20</v>
      </c>
      <c r="D214" s="5" t="s">
        <v>21</v>
      </c>
      <c r="E214" s="72" t="s">
        <v>87</v>
      </c>
      <c r="F214" s="73">
        <v>110</v>
      </c>
      <c r="G214" s="73">
        <v>9.19</v>
      </c>
      <c r="H214" s="74">
        <v>11.26</v>
      </c>
      <c r="I214" s="74">
        <v>6.34</v>
      </c>
      <c r="J214" s="74">
        <v>169.14</v>
      </c>
      <c r="K214" s="73" t="s">
        <v>88</v>
      </c>
      <c r="L214" s="75">
        <v>72.900000000000006</v>
      </c>
    </row>
    <row r="215" spans="1:12" ht="14.4" x14ac:dyDescent="0.3">
      <c r="A215" s="14"/>
      <c r="B215" s="15"/>
      <c r="C215" s="11"/>
      <c r="D215" s="80" t="s">
        <v>26</v>
      </c>
      <c r="E215" s="72" t="s">
        <v>56</v>
      </c>
      <c r="F215" s="73">
        <v>150</v>
      </c>
      <c r="G215" s="73">
        <v>3.29</v>
      </c>
      <c r="H215" s="74">
        <v>6.26</v>
      </c>
      <c r="I215" s="74">
        <v>18.670000000000002</v>
      </c>
      <c r="J215" s="74">
        <v>144.74</v>
      </c>
      <c r="K215" s="73" t="s">
        <v>57</v>
      </c>
      <c r="L215" s="75">
        <v>29.2</v>
      </c>
    </row>
    <row r="216" spans="1:12" ht="14.4" x14ac:dyDescent="0.3">
      <c r="A216" s="14"/>
      <c r="B216" s="15"/>
      <c r="C216" s="11"/>
      <c r="D216" s="7" t="s">
        <v>23</v>
      </c>
      <c r="E216" s="72" t="s">
        <v>50</v>
      </c>
      <c r="F216" s="73">
        <v>40</v>
      </c>
      <c r="G216" s="73">
        <v>2.98</v>
      </c>
      <c r="H216" s="74">
        <v>0.4</v>
      </c>
      <c r="I216" s="74">
        <v>19.78</v>
      </c>
      <c r="J216" s="74">
        <v>91.78</v>
      </c>
      <c r="K216" s="73" t="s">
        <v>51</v>
      </c>
      <c r="L216" s="75">
        <v>4</v>
      </c>
    </row>
    <row r="217" spans="1:12" ht="14.4" x14ac:dyDescent="0.3">
      <c r="A217" s="14"/>
      <c r="B217" s="15"/>
      <c r="C217" s="11"/>
      <c r="D217" s="7" t="s">
        <v>22</v>
      </c>
      <c r="E217" s="72" t="s">
        <v>52</v>
      </c>
      <c r="F217" s="73">
        <v>200</v>
      </c>
      <c r="G217" s="73">
        <v>0.1</v>
      </c>
      <c r="H217" s="74">
        <v>0</v>
      </c>
      <c r="I217" s="74">
        <v>91</v>
      </c>
      <c r="J217" s="74">
        <v>364.4</v>
      </c>
      <c r="K217" s="73" t="s">
        <v>53</v>
      </c>
      <c r="L217" s="75">
        <v>11.9</v>
      </c>
    </row>
    <row r="218" spans="1:12" ht="14.4" x14ac:dyDescent="0.3">
      <c r="A218" s="14"/>
      <c r="B218" s="15"/>
      <c r="C218" s="11"/>
      <c r="D218" s="76"/>
      <c r="E218" s="39"/>
      <c r="F218" s="40"/>
      <c r="G218" s="40"/>
      <c r="H218" s="40"/>
      <c r="I218" s="40"/>
      <c r="J218" s="40"/>
      <c r="K218" s="41"/>
      <c r="L218" s="40"/>
    </row>
    <row r="219" spans="1:12" ht="14.4" x14ac:dyDescent="0.3">
      <c r="A219" s="14"/>
      <c r="B219" s="15"/>
      <c r="C219" s="11"/>
      <c r="D219" s="6"/>
      <c r="E219" s="39"/>
      <c r="F219" s="40"/>
      <c r="G219" s="40"/>
      <c r="H219" s="40"/>
      <c r="I219" s="40"/>
      <c r="J219" s="40"/>
      <c r="K219" s="41"/>
      <c r="L219" s="40"/>
    </row>
    <row r="220" spans="1:12" ht="14.4" x14ac:dyDescent="0.3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4.4" x14ac:dyDescent="0.3">
      <c r="A221" s="16"/>
      <c r="B221" s="17"/>
      <c r="C221" s="8"/>
      <c r="D221" s="18" t="s">
        <v>27</v>
      </c>
      <c r="E221" s="9"/>
      <c r="F221" s="19">
        <f>SUM(F214:F220)</f>
        <v>500</v>
      </c>
      <c r="G221" s="19">
        <f t="shared" ref="G221:L221" si="59">SUM(G214:G220)</f>
        <v>15.56</v>
      </c>
      <c r="H221" s="19">
        <f t="shared" si="59"/>
        <v>17.919999999999998</v>
      </c>
      <c r="I221" s="19">
        <f t="shared" si="59"/>
        <v>135.79000000000002</v>
      </c>
      <c r="J221" s="19">
        <f t="shared" si="59"/>
        <v>770.06</v>
      </c>
      <c r="K221" s="25"/>
      <c r="L221" s="19">
        <f t="shared" si="59"/>
        <v>118.00000000000001</v>
      </c>
    </row>
    <row r="222" spans="1:12" ht="14.4" x14ac:dyDescent="0.3">
      <c r="A222" s="13"/>
      <c r="B222" s="13"/>
      <c r="C222" s="10"/>
      <c r="D222" s="76"/>
      <c r="E222" s="39"/>
      <c r="F222" s="40"/>
      <c r="G222" s="40"/>
      <c r="H222" s="40"/>
      <c r="I222" s="40"/>
      <c r="J222" s="40"/>
      <c r="K222" s="41"/>
      <c r="L222" s="40"/>
    </row>
    <row r="223" spans="1:12" ht="14.4" x14ac:dyDescent="0.3">
      <c r="A223" s="14"/>
      <c r="B223" s="15"/>
      <c r="C223" s="11"/>
      <c r="D223" s="76"/>
      <c r="E223" s="39"/>
      <c r="F223" s="40"/>
      <c r="G223" s="40"/>
      <c r="H223" s="40"/>
      <c r="I223" s="40"/>
      <c r="J223" s="40"/>
      <c r="K223" s="41"/>
      <c r="L223" s="40"/>
    </row>
    <row r="224" spans="1:12" ht="14.4" x14ac:dyDescent="0.3">
      <c r="A224" s="14"/>
      <c r="B224" s="15"/>
      <c r="C224" s="11"/>
      <c r="D224" s="76"/>
      <c r="E224" s="48"/>
      <c r="F224" s="40"/>
      <c r="G224" s="40"/>
      <c r="H224" s="40"/>
      <c r="I224" s="40"/>
      <c r="J224" s="40"/>
      <c r="K224" s="41"/>
      <c r="L224" s="40"/>
    </row>
    <row r="225" spans="1:12" ht="14.4" x14ac:dyDescent="0.3">
      <c r="A225" s="14"/>
      <c r="B225" s="15"/>
      <c r="C225" s="11"/>
      <c r="D225" s="76"/>
      <c r="E225" s="39"/>
      <c r="F225" s="40"/>
      <c r="G225" s="40"/>
      <c r="H225" s="40"/>
      <c r="I225" s="40"/>
      <c r="J225" s="40"/>
      <c r="K225" s="41"/>
      <c r="L225" s="40"/>
    </row>
    <row r="226" spans="1:12" ht="14.4" x14ac:dyDescent="0.3">
      <c r="A226" s="14"/>
      <c r="B226" s="15"/>
      <c r="C226" s="11"/>
      <c r="D226" s="76"/>
      <c r="E226" s="48"/>
      <c r="F226" s="40"/>
      <c r="G226" s="40"/>
      <c r="H226" s="40"/>
      <c r="I226" s="40"/>
      <c r="J226" s="40"/>
      <c r="K226" s="41"/>
      <c r="L226" s="40"/>
    </row>
    <row r="227" spans="1:12" ht="14.4" x14ac:dyDescent="0.3">
      <c r="A227" s="14"/>
      <c r="B227" s="15"/>
      <c r="C227" s="11"/>
      <c r="D227" s="76"/>
      <c r="E227" s="39"/>
      <c r="F227" s="40"/>
      <c r="G227" s="40"/>
      <c r="H227" s="40"/>
      <c r="I227" s="40"/>
      <c r="J227" s="40"/>
      <c r="K227" s="41"/>
      <c r="L227" s="40"/>
    </row>
    <row r="228" spans="1:12" ht="14.4" x14ac:dyDescent="0.3">
      <c r="A228" s="14"/>
      <c r="B228" s="15"/>
      <c r="C228" s="11"/>
      <c r="D228" s="76"/>
      <c r="E228" s="39"/>
      <c r="F228" s="40"/>
      <c r="G228" s="40"/>
      <c r="H228" s="40"/>
      <c r="I228" s="40"/>
      <c r="J228" s="40"/>
      <c r="K228" s="41"/>
      <c r="L228" s="40"/>
    </row>
    <row r="229" spans="1:12" ht="14.4" x14ac:dyDescent="0.3">
      <c r="A229" s="14"/>
      <c r="B229" s="15"/>
      <c r="C229" s="11"/>
      <c r="D229" s="6"/>
      <c r="E229" s="39"/>
      <c r="F229" s="40"/>
      <c r="G229" s="40"/>
      <c r="H229" s="40"/>
      <c r="I229" s="40"/>
      <c r="J229" s="40"/>
      <c r="K229" s="41"/>
      <c r="L229" s="40"/>
    </row>
    <row r="230" spans="1:12" ht="14.4" x14ac:dyDescent="0.3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4.4" x14ac:dyDescent="0.3">
      <c r="A231" s="16"/>
      <c r="B231" s="17"/>
      <c r="C231" s="8"/>
      <c r="D231" s="18"/>
      <c r="E231" s="9"/>
      <c r="F231" s="19"/>
      <c r="G231" s="19"/>
      <c r="H231" s="19"/>
      <c r="I231" s="19"/>
      <c r="J231" s="19"/>
      <c r="K231" s="25"/>
      <c r="L231" s="19"/>
    </row>
    <row r="232" spans="1:12" ht="15" thickBot="1" x14ac:dyDescent="0.3">
      <c r="A232" s="33">
        <f>A214</f>
        <v>3</v>
      </c>
      <c r="B232" s="33">
        <f>B214</f>
        <v>2</v>
      </c>
      <c r="C232" s="87" t="s">
        <v>4</v>
      </c>
      <c r="D232" s="88"/>
      <c r="E232" s="31"/>
      <c r="F232" s="32">
        <f>F221+F231</f>
        <v>500</v>
      </c>
      <c r="G232" s="32">
        <f t="shared" ref="G232:L232" si="60">G221+G231</f>
        <v>15.56</v>
      </c>
      <c r="H232" s="32">
        <f t="shared" si="60"/>
        <v>17.919999999999998</v>
      </c>
      <c r="I232" s="32">
        <f t="shared" si="60"/>
        <v>135.79000000000002</v>
      </c>
      <c r="J232" s="32">
        <f t="shared" si="60"/>
        <v>770.06</v>
      </c>
      <c r="K232" s="32"/>
      <c r="L232" s="32">
        <f t="shared" si="60"/>
        <v>118.00000000000001</v>
      </c>
    </row>
    <row r="233" spans="1:12" ht="14.4" x14ac:dyDescent="0.3">
      <c r="A233" s="20">
        <v>3</v>
      </c>
      <c r="B233" s="21">
        <v>3</v>
      </c>
      <c r="C233" s="22" t="s">
        <v>20</v>
      </c>
      <c r="D233" s="5" t="s">
        <v>24</v>
      </c>
      <c r="E233" s="72" t="s">
        <v>95</v>
      </c>
      <c r="F233" s="73">
        <v>150</v>
      </c>
      <c r="G233" s="73">
        <v>0.6</v>
      </c>
      <c r="H233" s="74">
        <v>0.6</v>
      </c>
      <c r="I233" s="74">
        <v>14.7</v>
      </c>
      <c r="J233" s="74">
        <v>70.5</v>
      </c>
      <c r="K233" s="73" t="s">
        <v>96</v>
      </c>
      <c r="L233" s="75">
        <v>30</v>
      </c>
    </row>
    <row r="234" spans="1:12" ht="14.4" x14ac:dyDescent="0.3">
      <c r="A234" s="23"/>
      <c r="B234" s="15"/>
      <c r="C234" s="11"/>
      <c r="D234" s="80" t="s">
        <v>21</v>
      </c>
      <c r="E234" s="72" t="s">
        <v>62</v>
      </c>
      <c r="F234" s="73">
        <v>170</v>
      </c>
      <c r="G234" s="73">
        <v>23.24</v>
      </c>
      <c r="H234" s="74">
        <v>11.25</v>
      </c>
      <c r="I234" s="74">
        <v>32.04</v>
      </c>
      <c r="J234" s="74">
        <v>368.4</v>
      </c>
      <c r="K234" s="73" t="s">
        <v>63</v>
      </c>
      <c r="L234" s="75">
        <v>87.8</v>
      </c>
    </row>
    <row r="235" spans="1:12" ht="14.4" x14ac:dyDescent="0.3">
      <c r="A235" s="23"/>
      <c r="B235" s="15"/>
      <c r="C235" s="11"/>
      <c r="D235" s="7" t="s">
        <v>23</v>
      </c>
      <c r="E235" s="72" t="s">
        <v>44</v>
      </c>
      <c r="F235" s="73">
        <v>30</v>
      </c>
      <c r="G235" s="73">
        <v>2.2999999999999998</v>
      </c>
      <c r="H235" s="74">
        <v>0.9</v>
      </c>
      <c r="I235" s="74">
        <v>15.36</v>
      </c>
      <c r="J235" s="74">
        <v>78.41</v>
      </c>
      <c r="K235" s="73" t="s">
        <v>37</v>
      </c>
      <c r="L235" s="75">
        <v>5.2</v>
      </c>
    </row>
    <row r="236" spans="1:12" ht="14.4" x14ac:dyDescent="0.3">
      <c r="A236" s="23"/>
      <c r="B236" s="15"/>
      <c r="C236" s="11"/>
      <c r="D236" s="7" t="s">
        <v>22</v>
      </c>
      <c r="E236" s="72" t="s">
        <v>45</v>
      </c>
      <c r="F236" s="73">
        <v>204</v>
      </c>
      <c r="G236" s="73">
        <v>0.22</v>
      </c>
      <c r="H236" s="74">
        <v>0</v>
      </c>
      <c r="I236" s="74">
        <v>8.25</v>
      </c>
      <c r="J236" s="74">
        <v>34.49</v>
      </c>
      <c r="K236" s="73" t="s">
        <v>39</v>
      </c>
      <c r="L236" s="75">
        <v>5</v>
      </c>
    </row>
    <row r="237" spans="1:12" ht="14.4" x14ac:dyDescent="0.3">
      <c r="A237" s="23"/>
      <c r="B237" s="15"/>
      <c r="C237" s="11"/>
      <c r="D237" s="76"/>
      <c r="E237" s="39"/>
      <c r="F237" s="40"/>
      <c r="G237" s="40"/>
      <c r="H237" s="40"/>
      <c r="I237" s="40"/>
      <c r="J237" s="40"/>
      <c r="K237" s="41"/>
      <c r="L237" s="40"/>
    </row>
    <row r="238" spans="1:12" ht="14.4" x14ac:dyDescent="0.3">
      <c r="A238" s="23"/>
      <c r="B238" s="15"/>
      <c r="C238" s="11"/>
      <c r="D238" s="6"/>
      <c r="E238" s="39"/>
      <c r="F238" s="40"/>
      <c r="G238" s="40"/>
      <c r="H238" s="40"/>
      <c r="I238" s="40"/>
      <c r="J238" s="40"/>
      <c r="K238" s="41"/>
      <c r="L238" s="40"/>
    </row>
    <row r="239" spans="1:12" ht="14.4" x14ac:dyDescent="0.3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1"/>
      <c r="L239" s="40"/>
    </row>
    <row r="240" spans="1:12" ht="14.4" x14ac:dyDescent="0.3">
      <c r="A240" s="24"/>
      <c r="B240" s="17"/>
      <c r="C240" s="8"/>
      <c r="D240" s="18" t="s">
        <v>27</v>
      </c>
      <c r="E240" s="9"/>
      <c r="F240" s="19">
        <f>SUM(F233:F239)</f>
        <v>554</v>
      </c>
      <c r="G240" s="19">
        <f t="shared" ref="G240:L240" si="61">SUM(G233:G239)</f>
        <v>26.36</v>
      </c>
      <c r="H240" s="19">
        <f t="shared" si="61"/>
        <v>12.75</v>
      </c>
      <c r="I240" s="19">
        <f t="shared" si="61"/>
        <v>70.349999999999994</v>
      </c>
      <c r="J240" s="19">
        <f t="shared" si="61"/>
        <v>551.79999999999995</v>
      </c>
      <c r="K240" s="25"/>
      <c r="L240" s="19">
        <f t="shared" si="61"/>
        <v>128</v>
      </c>
    </row>
    <row r="241" spans="1:12" ht="14.4" x14ac:dyDescent="0.3">
      <c r="A241" s="26"/>
      <c r="B241" s="13"/>
      <c r="C241" s="10"/>
      <c r="D241" s="76"/>
      <c r="E241" s="39"/>
      <c r="F241" s="40"/>
      <c r="G241" s="40"/>
      <c r="H241" s="40"/>
      <c r="I241" s="40"/>
      <c r="J241" s="40"/>
      <c r="K241" s="41"/>
      <c r="L241" s="40"/>
    </row>
    <row r="242" spans="1:12" ht="14.4" x14ac:dyDescent="0.3">
      <c r="A242" s="23"/>
      <c r="B242" s="15"/>
      <c r="C242" s="11"/>
      <c r="D242" s="76"/>
      <c r="E242" s="39"/>
      <c r="F242" s="40"/>
      <c r="G242" s="40"/>
      <c r="H242" s="40"/>
      <c r="I242" s="40"/>
      <c r="J242" s="40"/>
      <c r="K242" s="41"/>
      <c r="L242" s="40"/>
    </row>
    <row r="243" spans="1:12" ht="14.4" x14ac:dyDescent="0.3">
      <c r="A243" s="23"/>
      <c r="B243" s="15"/>
      <c r="C243" s="11"/>
      <c r="D243" s="76"/>
      <c r="E243" s="48"/>
      <c r="F243" s="40"/>
      <c r="G243" s="40"/>
      <c r="H243" s="40"/>
      <c r="I243" s="40"/>
      <c r="J243" s="40"/>
      <c r="K243" s="41"/>
      <c r="L243" s="40"/>
    </row>
    <row r="244" spans="1:12" ht="14.4" x14ac:dyDescent="0.3">
      <c r="A244" s="23"/>
      <c r="B244" s="15"/>
      <c r="C244" s="11"/>
      <c r="D244" s="76"/>
      <c r="E244" s="39"/>
      <c r="F244" s="40"/>
      <c r="G244" s="40"/>
      <c r="H244" s="40"/>
      <c r="I244" s="40"/>
      <c r="J244" s="40"/>
      <c r="K244" s="41"/>
      <c r="L244" s="40"/>
    </row>
    <row r="245" spans="1:12" ht="14.4" x14ac:dyDescent="0.3">
      <c r="A245" s="23"/>
      <c r="B245" s="15"/>
      <c r="C245" s="11"/>
      <c r="D245" s="76"/>
      <c r="E245" s="39"/>
      <c r="F245" s="40"/>
      <c r="G245" s="40"/>
      <c r="H245" s="40"/>
      <c r="I245" s="40"/>
      <c r="J245" s="40"/>
      <c r="K245" s="41"/>
      <c r="L245" s="40"/>
    </row>
    <row r="246" spans="1:12" ht="14.4" x14ac:dyDescent="0.3">
      <c r="A246" s="23"/>
      <c r="B246" s="15"/>
      <c r="C246" s="11"/>
      <c r="D246" s="76"/>
      <c r="E246" s="39"/>
      <c r="F246" s="40"/>
      <c r="G246" s="40"/>
      <c r="H246" s="40"/>
      <c r="I246" s="40"/>
      <c r="J246" s="40"/>
      <c r="K246" s="41"/>
      <c r="L246" s="40"/>
    </row>
    <row r="247" spans="1:12" ht="14.4" x14ac:dyDescent="0.3">
      <c r="A247" s="23"/>
      <c r="B247" s="15"/>
      <c r="C247" s="11"/>
      <c r="D247" s="76"/>
      <c r="E247" s="39"/>
      <c r="F247" s="40"/>
      <c r="G247" s="40"/>
      <c r="H247" s="40"/>
      <c r="I247" s="40"/>
      <c r="J247" s="40"/>
      <c r="K247" s="41"/>
      <c r="L247" s="40"/>
    </row>
    <row r="248" spans="1:12" ht="14.4" x14ac:dyDescent="0.3">
      <c r="A248" s="23"/>
      <c r="B248" s="15"/>
      <c r="C248" s="11"/>
      <c r="D248" s="6"/>
      <c r="E248" s="39"/>
      <c r="F248" s="40"/>
      <c r="G248" s="40"/>
      <c r="H248" s="40"/>
      <c r="I248" s="40"/>
      <c r="J248" s="40"/>
      <c r="K248" s="41"/>
      <c r="L248" s="40"/>
    </row>
    <row r="249" spans="1:12" ht="14.4" x14ac:dyDescent="0.3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4.4" x14ac:dyDescent="0.3">
      <c r="A250" s="24"/>
      <c r="B250" s="17"/>
      <c r="C250" s="8"/>
      <c r="D250" s="18"/>
      <c r="E250" s="9"/>
      <c r="F250" s="19"/>
      <c r="G250" s="19"/>
      <c r="H250" s="19"/>
      <c r="I250" s="19"/>
      <c r="J250" s="19"/>
      <c r="K250" s="25"/>
      <c r="L250" s="19"/>
    </row>
    <row r="251" spans="1:12" ht="15" thickBot="1" x14ac:dyDescent="0.3">
      <c r="A251" s="29">
        <f>A233</f>
        <v>3</v>
      </c>
      <c r="B251" s="30">
        <f>B233</f>
        <v>3</v>
      </c>
      <c r="C251" s="87" t="s">
        <v>4</v>
      </c>
      <c r="D251" s="88"/>
      <c r="E251" s="31"/>
      <c r="F251" s="32">
        <f>F240+F250</f>
        <v>554</v>
      </c>
      <c r="G251" s="32">
        <f t="shared" ref="G251:L251" si="62">G240+G250</f>
        <v>26.36</v>
      </c>
      <c r="H251" s="32">
        <f t="shared" si="62"/>
        <v>12.75</v>
      </c>
      <c r="I251" s="32">
        <f t="shared" si="62"/>
        <v>70.349999999999994</v>
      </c>
      <c r="J251" s="32">
        <f t="shared" si="62"/>
        <v>551.79999999999995</v>
      </c>
      <c r="K251" s="32"/>
      <c r="L251" s="32">
        <f t="shared" si="62"/>
        <v>128</v>
      </c>
    </row>
    <row r="252" spans="1:12" ht="14.4" x14ac:dyDescent="0.3">
      <c r="A252" s="20">
        <v>3</v>
      </c>
      <c r="B252" s="21">
        <v>4</v>
      </c>
      <c r="C252" s="22" t="s">
        <v>20</v>
      </c>
      <c r="D252" s="5" t="s">
        <v>21</v>
      </c>
      <c r="E252" s="72" t="s">
        <v>89</v>
      </c>
      <c r="F252" s="73">
        <v>95</v>
      </c>
      <c r="G252" s="73">
        <v>15.14</v>
      </c>
      <c r="H252" s="74">
        <v>11.6</v>
      </c>
      <c r="I252" s="74">
        <v>13.77</v>
      </c>
      <c r="J252" s="74">
        <v>217.11</v>
      </c>
      <c r="K252" s="73" t="s">
        <v>90</v>
      </c>
      <c r="L252" s="75">
        <v>53.5</v>
      </c>
    </row>
    <row r="253" spans="1:12" ht="14.4" x14ac:dyDescent="0.3">
      <c r="A253" s="23"/>
      <c r="B253" s="15"/>
      <c r="C253" s="11"/>
      <c r="D253" s="80" t="s">
        <v>26</v>
      </c>
      <c r="E253" s="72" t="s">
        <v>68</v>
      </c>
      <c r="F253" s="73">
        <v>150</v>
      </c>
      <c r="G253" s="73">
        <v>5.45</v>
      </c>
      <c r="H253" s="74">
        <v>4.6399999999999997</v>
      </c>
      <c r="I253" s="74">
        <v>34.79</v>
      </c>
      <c r="J253" s="74">
        <v>202.86</v>
      </c>
      <c r="K253" s="73" t="s">
        <v>38</v>
      </c>
      <c r="L253" s="75">
        <v>19.7</v>
      </c>
    </row>
    <row r="254" spans="1:12" ht="14.4" x14ac:dyDescent="0.3">
      <c r="A254" s="23"/>
      <c r="B254" s="15"/>
      <c r="C254" s="11"/>
      <c r="D254" s="7" t="s">
        <v>23</v>
      </c>
      <c r="E254" s="72" t="s">
        <v>50</v>
      </c>
      <c r="F254" s="73">
        <v>60</v>
      </c>
      <c r="G254" s="73">
        <v>3.58</v>
      </c>
      <c r="H254" s="74">
        <v>0.48</v>
      </c>
      <c r="I254" s="74">
        <v>23.74</v>
      </c>
      <c r="J254" s="74">
        <v>110.14</v>
      </c>
      <c r="K254" s="73" t="s">
        <v>51</v>
      </c>
      <c r="L254" s="75">
        <v>6</v>
      </c>
    </row>
    <row r="255" spans="1:12" ht="14.4" x14ac:dyDescent="0.3">
      <c r="A255" s="23"/>
      <c r="B255" s="15"/>
      <c r="C255" s="11"/>
      <c r="D255" s="7" t="s">
        <v>22</v>
      </c>
      <c r="E255" s="72" t="s">
        <v>58</v>
      </c>
      <c r="F255" s="73">
        <v>200</v>
      </c>
      <c r="G255" s="73">
        <v>0</v>
      </c>
      <c r="H255" s="74">
        <v>0</v>
      </c>
      <c r="I255" s="74">
        <v>6.78</v>
      </c>
      <c r="J255" s="74">
        <v>27.09</v>
      </c>
      <c r="K255" s="73" t="s">
        <v>59</v>
      </c>
      <c r="L255" s="75">
        <v>8</v>
      </c>
    </row>
    <row r="256" spans="1:12" ht="14.4" x14ac:dyDescent="0.3">
      <c r="A256" s="23"/>
      <c r="B256" s="15"/>
      <c r="C256" s="11"/>
      <c r="D256" s="76"/>
      <c r="E256" s="39"/>
      <c r="F256" s="40"/>
      <c r="G256" s="40"/>
      <c r="H256" s="40"/>
      <c r="I256" s="40"/>
      <c r="J256" s="40"/>
      <c r="K256" s="41"/>
      <c r="L256" s="40"/>
    </row>
    <row r="257" spans="1:12" ht="14.4" x14ac:dyDescent="0.3">
      <c r="A257" s="23"/>
      <c r="B257" s="15"/>
      <c r="C257" s="11"/>
      <c r="D257" s="6"/>
      <c r="E257" s="48"/>
      <c r="F257" s="40"/>
      <c r="G257" s="40"/>
      <c r="H257" s="40"/>
      <c r="I257" s="40"/>
      <c r="J257" s="40"/>
      <c r="K257" s="41"/>
      <c r="L257" s="40"/>
    </row>
    <row r="258" spans="1:12" ht="14.4" x14ac:dyDescent="0.3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4.4" x14ac:dyDescent="0.3">
      <c r="A259" s="24"/>
      <c r="B259" s="17"/>
      <c r="C259" s="8"/>
      <c r="D259" s="18" t="s">
        <v>27</v>
      </c>
      <c r="E259" s="9"/>
      <c r="F259" s="19">
        <f>SUM(F252:F258)</f>
        <v>505</v>
      </c>
      <c r="G259" s="19">
        <f t="shared" ref="G259:L259" si="63">SUM(G252:G258)</f>
        <v>24.17</v>
      </c>
      <c r="H259" s="19">
        <f t="shared" si="63"/>
        <v>16.72</v>
      </c>
      <c r="I259" s="19">
        <f t="shared" si="63"/>
        <v>79.08</v>
      </c>
      <c r="J259" s="19">
        <f t="shared" si="63"/>
        <v>557.20000000000005</v>
      </c>
      <c r="K259" s="25"/>
      <c r="L259" s="19">
        <f t="shared" si="63"/>
        <v>87.2</v>
      </c>
    </row>
    <row r="260" spans="1:12" ht="14.4" x14ac:dyDescent="0.3">
      <c r="A260" s="26"/>
      <c r="B260" s="13"/>
      <c r="C260" s="10"/>
      <c r="D260" s="76"/>
      <c r="E260" s="39"/>
      <c r="F260" s="40"/>
      <c r="G260" s="40"/>
      <c r="H260" s="40"/>
      <c r="I260" s="40"/>
      <c r="J260" s="40"/>
      <c r="K260" s="41"/>
      <c r="L260" s="40"/>
    </row>
    <row r="261" spans="1:12" ht="14.4" x14ac:dyDescent="0.3">
      <c r="A261" s="23"/>
      <c r="B261" s="15"/>
      <c r="C261" s="11"/>
      <c r="D261" s="76"/>
      <c r="E261" s="39"/>
      <c r="F261" s="40"/>
      <c r="G261" s="40"/>
      <c r="H261" s="40"/>
      <c r="I261" s="40"/>
      <c r="J261" s="40"/>
      <c r="K261" s="41"/>
      <c r="L261" s="40"/>
    </row>
    <row r="262" spans="1:12" ht="14.4" x14ac:dyDescent="0.3">
      <c r="A262" s="23"/>
      <c r="B262" s="15"/>
      <c r="C262" s="11"/>
      <c r="D262" s="76"/>
      <c r="E262" s="39"/>
      <c r="F262" s="40"/>
      <c r="G262" s="40"/>
      <c r="H262" s="40"/>
      <c r="I262" s="40"/>
      <c r="J262" s="40"/>
      <c r="K262" s="41"/>
      <c r="L262" s="40"/>
    </row>
    <row r="263" spans="1:12" ht="14.4" x14ac:dyDescent="0.3">
      <c r="A263" s="23"/>
      <c r="B263" s="15"/>
      <c r="C263" s="11"/>
      <c r="D263" s="76"/>
      <c r="E263" s="48"/>
      <c r="F263" s="40"/>
      <c r="G263" s="40"/>
      <c r="H263" s="40"/>
      <c r="I263" s="40"/>
      <c r="J263" s="40"/>
      <c r="K263" s="41"/>
      <c r="L263" s="40"/>
    </row>
    <row r="264" spans="1:12" ht="14.4" x14ac:dyDescent="0.3">
      <c r="A264" s="23"/>
      <c r="B264" s="15"/>
      <c r="C264" s="11"/>
      <c r="D264" s="76"/>
      <c r="E264" s="48"/>
      <c r="F264" s="40"/>
      <c r="G264" s="40"/>
      <c r="H264" s="40"/>
      <c r="I264" s="40"/>
      <c r="J264" s="40"/>
      <c r="K264" s="41"/>
      <c r="L264" s="40"/>
    </row>
    <row r="265" spans="1:12" ht="14.4" x14ac:dyDescent="0.3">
      <c r="A265" s="23"/>
      <c r="B265" s="15"/>
      <c r="C265" s="11"/>
      <c r="D265" s="76"/>
      <c r="E265" s="39"/>
      <c r="F265" s="40"/>
      <c r="G265" s="40"/>
      <c r="H265" s="40"/>
      <c r="I265" s="40"/>
      <c r="J265" s="40"/>
      <c r="K265" s="41"/>
      <c r="L265" s="40"/>
    </row>
    <row r="266" spans="1:12" ht="14.4" x14ac:dyDescent="0.3">
      <c r="A266" s="23"/>
      <c r="B266" s="15"/>
      <c r="C266" s="11"/>
      <c r="D266" s="76"/>
      <c r="E266" s="39"/>
      <c r="F266" s="40"/>
      <c r="G266" s="40"/>
      <c r="H266" s="40"/>
      <c r="I266" s="40"/>
      <c r="J266" s="40"/>
      <c r="K266" s="41"/>
      <c r="L266" s="40"/>
    </row>
    <row r="267" spans="1:12" ht="14.4" x14ac:dyDescent="0.3">
      <c r="A267" s="23"/>
      <c r="B267" s="15"/>
      <c r="C267" s="11"/>
      <c r="D267" s="6"/>
      <c r="E267" s="39"/>
      <c r="F267" s="40"/>
      <c r="G267" s="40"/>
      <c r="H267" s="40"/>
      <c r="I267" s="40"/>
      <c r="J267" s="40"/>
      <c r="K267" s="41"/>
      <c r="L267" s="40"/>
    </row>
    <row r="268" spans="1:12" ht="14.4" x14ac:dyDescent="0.3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4.4" x14ac:dyDescent="0.3">
      <c r="A269" s="24"/>
      <c r="B269" s="17"/>
      <c r="C269" s="8"/>
      <c r="D269" s="18"/>
      <c r="E269" s="9"/>
      <c r="F269" s="19"/>
      <c r="G269" s="19"/>
      <c r="H269" s="19"/>
      <c r="I269" s="19"/>
      <c r="J269" s="19"/>
      <c r="K269" s="25"/>
      <c r="L269" s="19"/>
    </row>
    <row r="270" spans="1:12" ht="15" thickBot="1" x14ac:dyDescent="0.3">
      <c r="A270" s="29">
        <f>A252</f>
        <v>3</v>
      </c>
      <c r="B270" s="30">
        <f>B252</f>
        <v>4</v>
      </c>
      <c r="C270" s="87" t="s">
        <v>4</v>
      </c>
      <c r="D270" s="88"/>
      <c r="E270" s="31"/>
      <c r="F270" s="32">
        <f>F259+F269</f>
        <v>505</v>
      </c>
      <c r="G270" s="32">
        <f t="shared" ref="G270:L270" si="64">G259+G269</f>
        <v>24.17</v>
      </c>
      <c r="H270" s="32">
        <f t="shared" si="64"/>
        <v>16.72</v>
      </c>
      <c r="I270" s="32">
        <f t="shared" si="64"/>
        <v>79.08</v>
      </c>
      <c r="J270" s="32">
        <f t="shared" si="64"/>
        <v>557.20000000000005</v>
      </c>
      <c r="K270" s="32"/>
      <c r="L270" s="32">
        <f t="shared" si="64"/>
        <v>87.2</v>
      </c>
    </row>
    <row r="271" spans="1:12" ht="14.4" x14ac:dyDescent="0.3">
      <c r="A271" s="20">
        <v>3</v>
      </c>
      <c r="B271" s="21">
        <v>5</v>
      </c>
      <c r="C271" s="22" t="s">
        <v>20</v>
      </c>
      <c r="D271" s="5" t="s">
        <v>25</v>
      </c>
      <c r="E271" s="72" t="s">
        <v>77</v>
      </c>
      <c r="F271" s="73">
        <v>70</v>
      </c>
      <c r="G271" s="73">
        <v>2.42</v>
      </c>
      <c r="H271" s="74">
        <v>9.1199999999999992</v>
      </c>
      <c r="I271" s="74">
        <v>35.299999999999997</v>
      </c>
      <c r="J271" s="74">
        <v>233.08</v>
      </c>
      <c r="K271" s="73" t="s">
        <v>78</v>
      </c>
      <c r="L271" s="75">
        <v>25.5</v>
      </c>
    </row>
    <row r="272" spans="1:12" ht="14.4" x14ac:dyDescent="0.3">
      <c r="A272" s="23"/>
      <c r="B272" s="15"/>
      <c r="C272" s="11"/>
      <c r="D272" s="7" t="s">
        <v>21</v>
      </c>
      <c r="E272" s="72" t="s">
        <v>91</v>
      </c>
      <c r="F272" s="73">
        <v>205</v>
      </c>
      <c r="G272" s="73">
        <v>5.65</v>
      </c>
      <c r="H272" s="74">
        <v>6.6</v>
      </c>
      <c r="I272" s="74">
        <v>30.22</v>
      </c>
      <c r="J272" s="74">
        <v>202.47</v>
      </c>
      <c r="K272" s="73" t="s">
        <v>92</v>
      </c>
      <c r="L272" s="75">
        <v>25.5</v>
      </c>
    </row>
    <row r="273" spans="1:12" ht="14.4" x14ac:dyDescent="0.3">
      <c r="A273" s="23"/>
      <c r="B273" s="15"/>
      <c r="C273" s="11"/>
      <c r="D273" s="7" t="s">
        <v>23</v>
      </c>
      <c r="E273" s="72" t="s">
        <v>50</v>
      </c>
      <c r="F273" s="73">
        <v>60</v>
      </c>
      <c r="G273" s="73">
        <v>4.47</v>
      </c>
      <c r="H273" s="74">
        <v>0.6</v>
      </c>
      <c r="I273" s="74">
        <v>29.67</v>
      </c>
      <c r="J273" s="74">
        <v>137.66999999999999</v>
      </c>
      <c r="K273" s="73" t="s">
        <v>51</v>
      </c>
      <c r="L273" s="75">
        <v>6</v>
      </c>
    </row>
    <row r="274" spans="1:12" ht="14.4" x14ac:dyDescent="0.3">
      <c r="A274" s="23"/>
      <c r="B274" s="15"/>
      <c r="C274" s="11"/>
      <c r="D274" s="7" t="s">
        <v>22</v>
      </c>
      <c r="E274" s="72" t="s">
        <v>64</v>
      </c>
      <c r="F274" s="73">
        <v>200</v>
      </c>
      <c r="G274" s="73">
        <v>0.23</v>
      </c>
      <c r="H274" s="74">
        <v>0</v>
      </c>
      <c r="I274" s="74">
        <v>7.27</v>
      </c>
      <c r="J274" s="74">
        <v>29.98</v>
      </c>
      <c r="K274" s="73" t="s">
        <v>65</v>
      </c>
      <c r="L274" s="75">
        <v>2.6</v>
      </c>
    </row>
    <row r="275" spans="1:12" ht="14.4" x14ac:dyDescent="0.3">
      <c r="A275" s="23"/>
      <c r="B275" s="15"/>
      <c r="C275" s="11"/>
      <c r="D275" s="76"/>
      <c r="E275" s="39"/>
      <c r="F275" s="40"/>
      <c r="G275" s="40"/>
      <c r="H275" s="40"/>
      <c r="I275" s="40"/>
      <c r="J275" s="40"/>
      <c r="K275" s="41"/>
      <c r="L275" s="40"/>
    </row>
    <row r="276" spans="1:12" ht="14.4" x14ac:dyDescent="0.3">
      <c r="A276" s="23"/>
      <c r="B276" s="15"/>
      <c r="C276" s="11"/>
      <c r="D276" s="6"/>
      <c r="E276" s="39"/>
      <c r="F276" s="40"/>
      <c r="G276" s="40"/>
      <c r="H276" s="40"/>
      <c r="I276" s="40"/>
      <c r="J276" s="40"/>
      <c r="K276" s="41"/>
      <c r="L276" s="40"/>
    </row>
    <row r="277" spans="1:12" ht="14.4" x14ac:dyDescent="0.3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1"/>
      <c r="L277" s="40"/>
    </row>
    <row r="278" spans="1:12" ht="14.4" x14ac:dyDescent="0.3">
      <c r="A278" s="24"/>
      <c r="B278" s="17"/>
      <c r="C278" s="8"/>
      <c r="D278" s="18" t="s">
        <v>27</v>
      </c>
      <c r="E278" s="9"/>
      <c r="F278" s="19">
        <f>SUM(F271:F277)</f>
        <v>535</v>
      </c>
      <c r="G278" s="19">
        <f t="shared" ref="G278:L278" si="65">SUM(G271:G277)</f>
        <v>12.77</v>
      </c>
      <c r="H278" s="19">
        <f t="shared" si="65"/>
        <v>16.32</v>
      </c>
      <c r="I278" s="19">
        <f t="shared" si="65"/>
        <v>102.46</v>
      </c>
      <c r="J278" s="19">
        <f t="shared" si="65"/>
        <v>603.20000000000005</v>
      </c>
      <c r="K278" s="25"/>
      <c r="L278" s="19">
        <f t="shared" si="65"/>
        <v>59.6</v>
      </c>
    </row>
    <row r="279" spans="1:12" ht="14.4" x14ac:dyDescent="0.3">
      <c r="A279" s="26"/>
      <c r="B279" s="13"/>
      <c r="C279" s="10"/>
      <c r="D279" s="76"/>
      <c r="E279" s="39"/>
      <c r="F279" s="40"/>
      <c r="G279" s="40"/>
      <c r="H279" s="40"/>
      <c r="I279" s="40"/>
      <c r="J279" s="40"/>
      <c r="K279" s="41"/>
      <c r="L279" s="40"/>
    </row>
    <row r="280" spans="1:12" ht="14.4" x14ac:dyDescent="0.3">
      <c r="A280" s="23"/>
      <c r="B280" s="15"/>
      <c r="C280" s="11"/>
      <c r="D280" s="76"/>
      <c r="E280" s="39"/>
      <c r="F280" s="40"/>
      <c r="G280" s="40"/>
      <c r="H280" s="40"/>
      <c r="I280" s="40"/>
      <c r="J280" s="40"/>
      <c r="K280" s="41"/>
      <c r="L280" s="40"/>
    </row>
    <row r="281" spans="1:12" ht="14.4" x14ac:dyDescent="0.3">
      <c r="A281" s="23"/>
      <c r="B281" s="15"/>
      <c r="C281" s="11"/>
      <c r="D281" s="76"/>
      <c r="E281" s="48"/>
      <c r="F281" s="40"/>
      <c r="G281" s="40"/>
      <c r="H281" s="40"/>
      <c r="I281" s="40"/>
      <c r="J281" s="40"/>
      <c r="K281" s="41"/>
      <c r="L281" s="40"/>
    </row>
    <row r="282" spans="1:12" ht="14.4" x14ac:dyDescent="0.3">
      <c r="A282" s="23"/>
      <c r="B282" s="15"/>
      <c r="C282" s="11"/>
      <c r="D282" s="76"/>
      <c r="E282" s="39"/>
      <c r="F282" s="40"/>
      <c r="G282" s="40"/>
      <c r="H282" s="40"/>
      <c r="I282" s="40"/>
      <c r="J282" s="40"/>
      <c r="K282" s="41"/>
      <c r="L282" s="40"/>
    </row>
    <row r="283" spans="1:12" ht="14.4" x14ac:dyDescent="0.3">
      <c r="A283" s="23"/>
      <c r="B283" s="15"/>
      <c r="C283" s="11"/>
      <c r="D283" s="76"/>
      <c r="E283" s="39"/>
      <c r="F283" s="40"/>
      <c r="G283" s="40"/>
      <c r="H283" s="40"/>
      <c r="I283" s="40"/>
      <c r="J283" s="40"/>
      <c r="K283" s="41"/>
      <c r="L283" s="40"/>
    </row>
    <row r="284" spans="1:12" ht="14.4" x14ac:dyDescent="0.3">
      <c r="A284" s="23"/>
      <c r="B284" s="15"/>
      <c r="C284" s="11"/>
      <c r="D284" s="76"/>
      <c r="E284" s="39"/>
      <c r="F284" s="40"/>
      <c r="G284" s="40"/>
      <c r="H284" s="40"/>
      <c r="I284" s="40"/>
      <c r="J284" s="40"/>
      <c r="K284" s="41"/>
      <c r="L284" s="40"/>
    </row>
    <row r="285" spans="1:12" ht="14.4" x14ac:dyDescent="0.3">
      <c r="A285" s="23"/>
      <c r="B285" s="15"/>
      <c r="C285" s="11"/>
      <c r="D285" s="76"/>
      <c r="E285" s="39"/>
      <c r="F285" s="40"/>
      <c r="G285" s="40"/>
      <c r="H285" s="40"/>
      <c r="I285" s="40"/>
      <c r="J285" s="40"/>
      <c r="K285" s="41"/>
      <c r="L285" s="40"/>
    </row>
    <row r="286" spans="1:12" ht="14.4" x14ac:dyDescent="0.3">
      <c r="A286" s="23"/>
      <c r="B286" s="15"/>
      <c r="C286" s="11"/>
      <c r="D286" s="6"/>
      <c r="E286" s="39"/>
      <c r="F286" s="40"/>
      <c r="G286" s="40"/>
      <c r="H286" s="40"/>
      <c r="I286" s="40"/>
      <c r="J286" s="40"/>
      <c r="K286" s="41"/>
      <c r="L286" s="40"/>
    </row>
    <row r="287" spans="1:12" ht="14.4" x14ac:dyDescent="0.3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4.4" x14ac:dyDescent="0.3">
      <c r="A288" s="24"/>
      <c r="B288" s="17"/>
      <c r="C288" s="8"/>
      <c r="D288" s="18"/>
      <c r="E288" s="9"/>
      <c r="F288" s="19"/>
      <c r="G288" s="19"/>
      <c r="H288" s="19"/>
      <c r="I288" s="19"/>
      <c r="J288" s="19"/>
      <c r="K288" s="25"/>
      <c r="L288" s="19"/>
    </row>
    <row r="289" spans="1:12" ht="15" thickBot="1" x14ac:dyDescent="0.3">
      <c r="A289" s="29">
        <f>A271</f>
        <v>3</v>
      </c>
      <c r="B289" s="30">
        <f>B271</f>
        <v>5</v>
      </c>
      <c r="C289" s="87" t="s">
        <v>4</v>
      </c>
      <c r="D289" s="88"/>
      <c r="E289" s="31"/>
      <c r="F289" s="32">
        <f>F278+F288</f>
        <v>535</v>
      </c>
      <c r="G289" s="32">
        <f t="shared" ref="G289:L289" si="66">G278+G288</f>
        <v>12.77</v>
      </c>
      <c r="H289" s="32">
        <f t="shared" si="66"/>
        <v>16.32</v>
      </c>
      <c r="I289" s="32">
        <f t="shared" si="66"/>
        <v>102.46</v>
      </c>
      <c r="J289" s="32">
        <f t="shared" si="66"/>
        <v>603.20000000000005</v>
      </c>
      <c r="K289" s="32"/>
      <c r="L289" s="32">
        <f t="shared" si="66"/>
        <v>59.6</v>
      </c>
    </row>
    <row r="290" spans="1:12" ht="14.4" x14ac:dyDescent="0.3">
      <c r="A290" s="20">
        <v>4</v>
      </c>
      <c r="B290" s="21">
        <v>1</v>
      </c>
      <c r="C290" s="22" t="s">
        <v>20</v>
      </c>
      <c r="D290" s="5" t="s">
        <v>21</v>
      </c>
      <c r="E290" s="72" t="s">
        <v>93</v>
      </c>
      <c r="F290" s="73">
        <v>90</v>
      </c>
      <c r="G290" s="73">
        <v>4.95</v>
      </c>
      <c r="H290" s="74">
        <v>10.57</v>
      </c>
      <c r="I290" s="74">
        <v>39.22</v>
      </c>
      <c r="J290" s="74">
        <v>279.27999999999997</v>
      </c>
      <c r="K290" s="73" t="s">
        <v>94</v>
      </c>
      <c r="L290" s="75">
        <v>35</v>
      </c>
    </row>
    <row r="291" spans="1:12" ht="14.4" x14ac:dyDescent="0.3">
      <c r="A291" s="23"/>
      <c r="B291" s="15"/>
      <c r="C291" s="11"/>
      <c r="D291" s="80" t="s">
        <v>21</v>
      </c>
      <c r="E291" s="72" t="s">
        <v>43</v>
      </c>
      <c r="F291" s="73">
        <v>205</v>
      </c>
      <c r="G291" s="73">
        <v>5.55</v>
      </c>
      <c r="H291" s="74">
        <v>6.72</v>
      </c>
      <c r="I291" s="74">
        <v>40.07</v>
      </c>
      <c r="J291" s="74">
        <v>243.55</v>
      </c>
      <c r="K291" s="73" t="s">
        <v>42</v>
      </c>
      <c r="L291" s="75">
        <v>26.3</v>
      </c>
    </row>
    <row r="292" spans="1:12" ht="14.4" x14ac:dyDescent="0.3">
      <c r="A292" s="23"/>
      <c r="B292" s="15"/>
      <c r="C292" s="11"/>
      <c r="D292" s="7" t="s">
        <v>23</v>
      </c>
      <c r="E292" s="72" t="s">
        <v>44</v>
      </c>
      <c r="F292" s="73">
        <v>30</v>
      </c>
      <c r="G292" s="73">
        <v>2.2999999999999998</v>
      </c>
      <c r="H292" s="74">
        <v>0.9</v>
      </c>
      <c r="I292" s="74">
        <v>15.36</v>
      </c>
      <c r="J292" s="74">
        <v>78.41</v>
      </c>
      <c r="K292" s="73" t="s">
        <v>37</v>
      </c>
      <c r="L292" s="75">
        <v>5.2</v>
      </c>
    </row>
    <row r="293" spans="1:12" ht="14.4" x14ac:dyDescent="0.3">
      <c r="A293" s="23"/>
      <c r="B293" s="15"/>
      <c r="C293" s="11"/>
      <c r="D293" s="7" t="s">
        <v>22</v>
      </c>
      <c r="E293" s="72" t="s">
        <v>45</v>
      </c>
      <c r="F293" s="73">
        <v>204</v>
      </c>
      <c r="G293" s="73">
        <v>0.22</v>
      </c>
      <c r="H293" s="74">
        <v>0</v>
      </c>
      <c r="I293" s="74">
        <v>8.25</v>
      </c>
      <c r="J293" s="74">
        <v>34.49</v>
      </c>
      <c r="K293" s="73" t="s">
        <v>39</v>
      </c>
      <c r="L293" s="75">
        <v>5</v>
      </c>
    </row>
    <row r="294" spans="1:12" ht="14.4" x14ac:dyDescent="0.3">
      <c r="A294" s="23"/>
      <c r="B294" s="15"/>
      <c r="C294" s="11"/>
      <c r="D294" s="76"/>
      <c r="E294" s="39"/>
      <c r="F294" s="40"/>
      <c r="G294" s="40"/>
      <c r="H294" s="40"/>
      <c r="I294" s="40"/>
      <c r="J294" s="40"/>
      <c r="K294" s="41"/>
      <c r="L294" s="40"/>
    </row>
    <row r="295" spans="1:12" ht="14.4" x14ac:dyDescent="0.3">
      <c r="A295" s="23"/>
      <c r="B295" s="15"/>
      <c r="C295" s="11"/>
      <c r="D295" s="6"/>
      <c r="E295" s="39"/>
      <c r="F295" s="40"/>
      <c r="G295" s="40"/>
      <c r="H295" s="40"/>
      <c r="I295" s="40"/>
      <c r="J295" s="40"/>
      <c r="K295" s="41"/>
      <c r="L295" s="40"/>
    </row>
    <row r="296" spans="1:12" ht="14.4" x14ac:dyDescent="0.3">
      <c r="A296" s="23"/>
      <c r="B296" s="15"/>
      <c r="C296" s="11"/>
      <c r="D296" s="6"/>
      <c r="E296" s="39"/>
      <c r="F296" s="40"/>
      <c r="G296" s="40"/>
      <c r="H296" s="40"/>
      <c r="I296" s="40"/>
      <c r="J296" s="40"/>
      <c r="K296" s="41"/>
      <c r="L296" s="40"/>
    </row>
    <row r="297" spans="1:12" ht="14.4" x14ac:dyDescent="0.3">
      <c r="A297" s="24"/>
      <c r="B297" s="17"/>
      <c r="C297" s="8"/>
      <c r="D297" s="18" t="s">
        <v>27</v>
      </c>
      <c r="E297" s="9"/>
      <c r="F297" s="19">
        <f>SUM(F290:F296)</f>
        <v>529</v>
      </c>
      <c r="G297" s="19">
        <f t="shared" ref="G297:J297" si="67">SUM(G290:G296)</f>
        <v>13.020000000000001</v>
      </c>
      <c r="H297" s="19">
        <f t="shared" si="67"/>
        <v>18.189999999999998</v>
      </c>
      <c r="I297" s="19">
        <f t="shared" si="67"/>
        <v>102.89999999999999</v>
      </c>
      <c r="J297" s="19">
        <f t="shared" si="67"/>
        <v>635.7299999999999</v>
      </c>
      <c r="K297" s="25"/>
      <c r="L297" s="19">
        <f t="shared" ref="L297" si="68">SUM(L290:L296)</f>
        <v>71.5</v>
      </c>
    </row>
    <row r="298" spans="1:12" ht="14.4" x14ac:dyDescent="0.3">
      <c r="A298" s="26"/>
      <c r="B298" s="13"/>
      <c r="C298" s="10"/>
      <c r="D298" s="76"/>
      <c r="E298" s="39"/>
      <c r="F298" s="40"/>
      <c r="G298" s="40"/>
      <c r="H298" s="40"/>
      <c r="I298" s="40"/>
      <c r="J298" s="40"/>
      <c r="K298" s="41"/>
      <c r="L298" s="40"/>
    </row>
    <row r="299" spans="1:12" ht="14.4" x14ac:dyDescent="0.3">
      <c r="A299" s="23"/>
      <c r="B299" s="15"/>
      <c r="C299" s="11"/>
      <c r="D299" s="76"/>
      <c r="E299" s="39"/>
      <c r="F299" s="40"/>
      <c r="G299" s="40"/>
      <c r="H299" s="40"/>
      <c r="I299" s="40"/>
      <c r="J299" s="40"/>
      <c r="K299" s="41"/>
      <c r="L299" s="40"/>
    </row>
    <row r="300" spans="1:12" ht="14.4" x14ac:dyDescent="0.3">
      <c r="A300" s="23"/>
      <c r="B300" s="15"/>
      <c r="C300" s="11"/>
      <c r="D300" s="76"/>
      <c r="E300" s="48"/>
      <c r="F300" s="40"/>
      <c r="G300" s="40"/>
      <c r="H300" s="40"/>
      <c r="I300" s="40"/>
      <c r="J300" s="40"/>
      <c r="K300" s="41"/>
      <c r="L300" s="40"/>
    </row>
    <row r="301" spans="1:12" ht="14.4" x14ac:dyDescent="0.3">
      <c r="A301" s="23"/>
      <c r="B301" s="15"/>
      <c r="C301" s="11"/>
      <c r="D301" s="76"/>
      <c r="E301" s="48"/>
      <c r="F301" s="40"/>
      <c r="G301" s="40"/>
      <c r="H301" s="40"/>
      <c r="I301" s="40"/>
      <c r="J301" s="40"/>
      <c r="K301" s="41"/>
      <c r="L301" s="40"/>
    </row>
    <row r="302" spans="1:12" ht="14.4" x14ac:dyDescent="0.3">
      <c r="A302" s="23"/>
      <c r="B302" s="15"/>
      <c r="C302" s="11"/>
      <c r="D302" s="76"/>
      <c r="E302" s="48"/>
      <c r="F302" s="40"/>
      <c r="G302" s="40"/>
      <c r="H302" s="40"/>
      <c r="I302" s="40"/>
      <c r="J302" s="40"/>
      <c r="K302" s="41"/>
      <c r="L302" s="40"/>
    </row>
    <row r="303" spans="1:12" ht="14.4" x14ac:dyDescent="0.3">
      <c r="A303" s="23"/>
      <c r="B303" s="15"/>
      <c r="C303" s="11"/>
      <c r="D303" s="76"/>
      <c r="E303" s="39"/>
      <c r="F303" s="40"/>
      <c r="G303" s="40"/>
      <c r="H303" s="40"/>
      <c r="I303" s="40"/>
      <c r="J303" s="40"/>
      <c r="K303" s="41"/>
      <c r="L303" s="40"/>
    </row>
    <row r="304" spans="1:12" ht="14.4" x14ac:dyDescent="0.3">
      <c r="A304" s="23"/>
      <c r="B304" s="15"/>
      <c r="C304" s="11"/>
      <c r="D304" s="76"/>
      <c r="E304" s="39"/>
      <c r="F304" s="40"/>
      <c r="G304" s="40"/>
      <c r="H304" s="40"/>
      <c r="I304" s="40"/>
      <c r="J304" s="40"/>
      <c r="K304" s="41"/>
      <c r="L304" s="40"/>
    </row>
    <row r="305" spans="1:12" ht="14.4" x14ac:dyDescent="0.3">
      <c r="A305" s="23"/>
      <c r="B305" s="15"/>
      <c r="C305" s="11"/>
      <c r="D305" s="6"/>
      <c r="E305" s="39"/>
      <c r="F305" s="40"/>
      <c r="G305" s="40"/>
      <c r="H305" s="40"/>
      <c r="I305" s="40"/>
      <c r="J305" s="40"/>
      <c r="K305" s="41"/>
      <c r="L305" s="40"/>
    </row>
    <row r="306" spans="1:12" ht="14.4" x14ac:dyDescent="0.3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1"/>
      <c r="L306" s="40"/>
    </row>
    <row r="307" spans="1:12" ht="14.4" x14ac:dyDescent="0.3">
      <c r="A307" s="24"/>
      <c r="B307" s="17"/>
      <c r="C307" s="8"/>
      <c r="D307" s="18"/>
      <c r="E307" s="9"/>
      <c r="F307" s="19"/>
      <c r="G307" s="19"/>
      <c r="H307" s="19"/>
      <c r="I307" s="19"/>
      <c r="J307" s="19"/>
      <c r="K307" s="25"/>
      <c r="L307" s="19"/>
    </row>
    <row r="308" spans="1:12" ht="15" thickBot="1" x14ac:dyDescent="0.3">
      <c r="A308" s="29">
        <f>A290</f>
        <v>4</v>
      </c>
      <c r="B308" s="30">
        <f>B290</f>
        <v>1</v>
      </c>
      <c r="C308" s="87" t="s">
        <v>4</v>
      </c>
      <c r="D308" s="88"/>
      <c r="E308" s="31"/>
      <c r="F308" s="32">
        <f>F297+F307</f>
        <v>529</v>
      </c>
      <c r="G308" s="32">
        <f t="shared" ref="G308:L308" si="69">G297+G307</f>
        <v>13.020000000000001</v>
      </c>
      <c r="H308" s="32">
        <f t="shared" si="69"/>
        <v>18.189999999999998</v>
      </c>
      <c r="I308" s="32">
        <f t="shared" si="69"/>
        <v>102.89999999999999</v>
      </c>
      <c r="J308" s="32">
        <f t="shared" si="69"/>
        <v>635.7299999999999</v>
      </c>
      <c r="K308" s="32"/>
      <c r="L308" s="32">
        <f t="shared" si="69"/>
        <v>71.5</v>
      </c>
    </row>
    <row r="309" spans="1:12" ht="14.4" x14ac:dyDescent="0.3">
      <c r="A309" s="14">
        <v>4</v>
      </c>
      <c r="B309" s="15">
        <v>2</v>
      </c>
      <c r="C309" s="22" t="s">
        <v>20</v>
      </c>
      <c r="D309" s="5" t="s">
        <v>21</v>
      </c>
      <c r="E309" s="72" t="s">
        <v>99</v>
      </c>
      <c r="F309" s="73">
        <v>90</v>
      </c>
      <c r="G309" s="73">
        <v>12.7</v>
      </c>
      <c r="H309" s="74">
        <v>32.44</v>
      </c>
      <c r="I309" s="74">
        <v>3.79</v>
      </c>
      <c r="J309" s="74">
        <v>367.83</v>
      </c>
      <c r="K309" s="73" t="s">
        <v>100</v>
      </c>
      <c r="L309" s="75">
        <v>80</v>
      </c>
    </row>
    <row r="310" spans="1:12" ht="14.4" x14ac:dyDescent="0.3">
      <c r="A310" s="14"/>
      <c r="B310" s="15"/>
      <c r="C310" s="11"/>
      <c r="D310" s="80" t="s">
        <v>26</v>
      </c>
      <c r="E310" s="72" t="s">
        <v>56</v>
      </c>
      <c r="F310" s="73">
        <v>150</v>
      </c>
      <c r="G310" s="73">
        <v>3.29</v>
      </c>
      <c r="H310" s="74">
        <v>6.26</v>
      </c>
      <c r="I310" s="74">
        <v>18.670000000000002</v>
      </c>
      <c r="J310" s="74">
        <v>144.74</v>
      </c>
      <c r="K310" s="73" t="s">
        <v>57</v>
      </c>
      <c r="L310" s="75">
        <v>29.2</v>
      </c>
    </row>
    <row r="311" spans="1:12" ht="14.4" x14ac:dyDescent="0.3">
      <c r="A311" s="14"/>
      <c r="B311" s="15"/>
      <c r="C311" s="11"/>
      <c r="D311" s="82" t="s">
        <v>23</v>
      </c>
      <c r="E311" s="72" t="s">
        <v>50</v>
      </c>
      <c r="F311" s="73">
        <v>60</v>
      </c>
      <c r="G311" s="73">
        <v>8.94</v>
      </c>
      <c r="H311" s="74">
        <v>1.2</v>
      </c>
      <c r="I311" s="74">
        <v>59.34</v>
      </c>
      <c r="J311" s="74">
        <v>275.33999999999997</v>
      </c>
      <c r="K311" s="73" t="s">
        <v>51</v>
      </c>
      <c r="L311" s="75">
        <v>6</v>
      </c>
    </row>
    <row r="312" spans="1:12" ht="14.4" x14ac:dyDescent="0.3">
      <c r="A312" s="14"/>
      <c r="B312" s="15"/>
      <c r="C312" s="11"/>
      <c r="D312" s="80" t="s">
        <v>22</v>
      </c>
      <c r="E312" s="72" t="s">
        <v>52</v>
      </c>
      <c r="F312" s="73">
        <v>200</v>
      </c>
      <c r="G312" s="73">
        <v>0.1</v>
      </c>
      <c r="H312" s="74">
        <v>0</v>
      </c>
      <c r="I312" s="74">
        <v>91</v>
      </c>
      <c r="J312" s="74">
        <v>364.4</v>
      </c>
      <c r="K312" s="73" t="s">
        <v>53</v>
      </c>
      <c r="L312" s="75">
        <v>11.9</v>
      </c>
    </row>
    <row r="313" spans="1:12" ht="14.4" x14ac:dyDescent="0.3">
      <c r="A313" s="14"/>
      <c r="B313" s="15"/>
      <c r="C313" s="11"/>
      <c r="D313" s="76"/>
      <c r="E313" s="39"/>
      <c r="F313" s="40"/>
      <c r="G313" s="40"/>
      <c r="H313" s="40"/>
      <c r="I313" s="40"/>
      <c r="J313" s="40"/>
      <c r="K313" s="41"/>
      <c r="L313" s="40"/>
    </row>
    <row r="314" spans="1:12" ht="14.4" x14ac:dyDescent="0.3">
      <c r="A314" s="14"/>
      <c r="B314" s="15"/>
      <c r="C314" s="11"/>
      <c r="D314" s="6"/>
      <c r="E314" s="39"/>
      <c r="F314" s="40"/>
      <c r="G314" s="40"/>
      <c r="H314" s="40"/>
      <c r="I314" s="40"/>
      <c r="J314" s="40"/>
      <c r="K314" s="41"/>
      <c r="L314" s="40"/>
    </row>
    <row r="315" spans="1:12" ht="14.4" x14ac:dyDescent="0.3">
      <c r="A315" s="14"/>
      <c r="B315" s="15"/>
      <c r="C315" s="11"/>
      <c r="D315" s="6"/>
      <c r="E315" s="39"/>
      <c r="F315" s="40"/>
      <c r="G315" s="40"/>
      <c r="H315" s="40"/>
      <c r="I315" s="40"/>
      <c r="J315" s="40"/>
      <c r="K315" s="41"/>
      <c r="L315" s="40"/>
    </row>
    <row r="316" spans="1:12" ht="14.4" x14ac:dyDescent="0.3">
      <c r="A316" s="16"/>
      <c r="B316" s="17"/>
      <c r="C316" s="8"/>
      <c r="D316" s="18" t="s">
        <v>27</v>
      </c>
      <c r="E316" s="9"/>
      <c r="F316" s="19">
        <f>SUM(F309:F315)</f>
        <v>500</v>
      </c>
      <c r="G316" s="19">
        <f t="shared" ref="G316:J316" si="70">SUM(G309:G315)</f>
        <v>25.03</v>
      </c>
      <c r="H316" s="19">
        <f t="shared" si="70"/>
        <v>39.9</v>
      </c>
      <c r="I316" s="19">
        <f t="shared" si="70"/>
        <v>172.8</v>
      </c>
      <c r="J316" s="19">
        <f t="shared" si="70"/>
        <v>1152.31</v>
      </c>
      <c r="K316" s="25"/>
      <c r="L316" s="19">
        <f t="shared" ref="L316" si="71">SUM(L309:L315)</f>
        <v>127.10000000000001</v>
      </c>
    </row>
    <row r="317" spans="1:12" ht="14.4" x14ac:dyDescent="0.3">
      <c r="A317" s="13"/>
      <c r="B317" s="13"/>
      <c r="C317" s="10"/>
      <c r="D317" s="76"/>
      <c r="E317" s="39"/>
      <c r="F317" s="40"/>
      <c r="G317" s="40"/>
      <c r="H317" s="40"/>
      <c r="I317" s="40"/>
      <c r="J317" s="40"/>
      <c r="K317" s="41"/>
      <c r="L317" s="40"/>
    </row>
    <row r="318" spans="1:12" ht="14.4" x14ac:dyDescent="0.3">
      <c r="A318" s="14"/>
      <c r="B318" s="15"/>
      <c r="C318" s="11"/>
      <c r="D318" s="76"/>
      <c r="E318" s="39"/>
      <c r="F318" s="40"/>
      <c r="G318" s="40"/>
      <c r="H318" s="40"/>
      <c r="I318" s="40"/>
      <c r="J318" s="40"/>
      <c r="K318" s="71" t="s">
        <v>34</v>
      </c>
      <c r="L318" s="40"/>
    </row>
    <row r="319" spans="1:12" ht="14.4" x14ac:dyDescent="0.3">
      <c r="A319" s="14"/>
      <c r="B319" s="15"/>
      <c r="C319" s="11"/>
      <c r="D319" s="76"/>
      <c r="E319" s="39"/>
      <c r="F319" s="40"/>
      <c r="G319" s="40"/>
      <c r="H319" s="40"/>
      <c r="I319" s="40"/>
      <c r="J319" s="40"/>
      <c r="K319" s="41"/>
      <c r="L319" s="40"/>
    </row>
    <row r="320" spans="1:12" ht="14.4" x14ac:dyDescent="0.3">
      <c r="A320" s="14"/>
      <c r="B320" s="15"/>
      <c r="C320" s="11"/>
      <c r="D320" s="76"/>
      <c r="E320" s="39"/>
      <c r="F320" s="40"/>
      <c r="G320" s="40"/>
      <c r="H320" s="40"/>
      <c r="I320" s="40"/>
      <c r="J320" s="40"/>
      <c r="K320" s="41"/>
      <c r="L320" s="40"/>
    </row>
    <row r="321" spans="1:12" ht="14.4" x14ac:dyDescent="0.3">
      <c r="A321" s="14"/>
      <c r="B321" s="15"/>
      <c r="C321" s="11"/>
      <c r="D321" s="76"/>
      <c r="E321" s="39"/>
      <c r="F321" s="40"/>
      <c r="G321" s="40"/>
      <c r="H321" s="40"/>
      <c r="I321" s="40"/>
      <c r="J321" s="40"/>
      <c r="K321" s="41"/>
      <c r="L321" s="40"/>
    </row>
    <row r="322" spans="1:12" ht="14.4" x14ac:dyDescent="0.3">
      <c r="A322" s="14"/>
      <c r="B322" s="15"/>
      <c r="C322" s="11"/>
      <c r="D322" s="76"/>
      <c r="E322" s="39"/>
      <c r="F322" s="40"/>
      <c r="G322" s="40"/>
      <c r="H322" s="40"/>
      <c r="I322" s="40"/>
      <c r="J322" s="40"/>
      <c r="K322" s="41"/>
      <c r="L322" s="40"/>
    </row>
    <row r="323" spans="1:12" ht="14.4" x14ac:dyDescent="0.3">
      <c r="A323" s="14"/>
      <c r="B323" s="15"/>
      <c r="C323" s="11"/>
      <c r="D323" s="76"/>
      <c r="E323" s="39"/>
      <c r="F323" s="40"/>
      <c r="G323" s="40"/>
      <c r="H323" s="40"/>
      <c r="I323" s="40"/>
      <c r="J323" s="40"/>
      <c r="K323" s="41"/>
      <c r="L323" s="40"/>
    </row>
    <row r="324" spans="1:12" ht="14.4" x14ac:dyDescent="0.3">
      <c r="A324" s="14"/>
      <c r="B324" s="15"/>
      <c r="C324" s="11"/>
      <c r="D324" s="49"/>
      <c r="E324" s="48"/>
      <c r="F324" s="40"/>
      <c r="G324" s="40"/>
      <c r="H324" s="40"/>
      <c r="I324" s="40"/>
      <c r="J324" s="40"/>
      <c r="K324" s="41"/>
      <c r="L324" s="40"/>
    </row>
    <row r="325" spans="1:12" ht="14.4" x14ac:dyDescent="0.3">
      <c r="A325" s="14"/>
      <c r="B325" s="15"/>
      <c r="C325" s="11"/>
      <c r="D325" s="6"/>
      <c r="E325" s="39"/>
      <c r="F325" s="40"/>
      <c r="G325" s="40"/>
      <c r="H325" s="40"/>
      <c r="I325" s="40"/>
      <c r="J325" s="40"/>
      <c r="K325" s="41"/>
      <c r="L325" s="40"/>
    </row>
    <row r="326" spans="1:12" ht="14.4" x14ac:dyDescent="0.3">
      <c r="A326" s="16"/>
      <c r="B326" s="17"/>
      <c r="C326" s="8"/>
      <c r="D326" s="18"/>
      <c r="E326" s="9"/>
      <c r="F326" s="19"/>
      <c r="G326" s="19"/>
      <c r="H326" s="19"/>
      <c r="I326" s="19"/>
      <c r="J326" s="19"/>
      <c r="K326" s="25"/>
      <c r="L326" s="19"/>
    </row>
    <row r="327" spans="1:12" ht="15" thickBot="1" x14ac:dyDescent="0.3">
      <c r="A327" s="33">
        <f>A309</f>
        <v>4</v>
      </c>
      <c r="B327" s="33">
        <f>B309</f>
        <v>2</v>
      </c>
      <c r="C327" s="87" t="s">
        <v>4</v>
      </c>
      <c r="D327" s="88"/>
      <c r="E327" s="31"/>
      <c r="F327" s="32">
        <f>F316+F326</f>
        <v>500</v>
      </c>
      <c r="G327" s="32">
        <f t="shared" ref="G327:L327" si="72">G316+G326</f>
        <v>25.03</v>
      </c>
      <c r="H327" s="32">
        <f t="shared" si="72"/>
        <v>39.9</v>
      </c>
      <c r="I327" s="32">
        <f t="shared" si="72"/>
        <v>172.8</v>
      </c>
      <c r="J327" s="32">
        <f t="shared" si="72"/>
        <v>1152.31</v>
      </c>
      <c r="K327" s="32"/>
      <c r="L327" s="32">
        <f t="shared" si="72"/>
        <v>127.10000000000001</v>
      </c>
    </row>
    <row r="328" spans="1:12" ht="14.4" x14ac:dyDescent="0.3">
      <c r="A328" s="20">
        <v>4</v>
      </c>
      <c r="B328" s="21">
        <v>3</v>
      </c>
      <c r="C328" s="22" t="s">
        <v>20</v>
      </c>
      <c r="D328" s="5" t="s">
        <v>25</v>
      </c>
      <c r="E328" s="72" t="s">
        <v>60</v>
      </c>
      <c r="F328" s="73">
        <v>30</v>
      </c>
      <c r="G328" s="73">
        <v>4.6100000000000003</v>
      </c>
      <c r="H328" s="74">
        <v>4.8600000000000003</v>
      </c>
      <c r="I328" s="74">
        <v>7.71</v>
      </c>
      <c r="J328" s="74">
        <v>93.9</v>
      </c>
      <c r="K328" s="73" t="s">
        <v>61</v>
      </c>
      <c r="L328" s="75">
        <v>21.5</v>
      </c>
    </row>
    <row r="329" spans="1:12" ht="14.4" x14ac:dyDescent="0.3">
      <c r="A329" s="23"/>
      <c r="B329" s="15"/>
      <c r="C329" s="11"/>
      <c r="D329" s="80" t="s">
        <v>21</v>
      </c>
      <c r="E329" s="72" t="s">
        <v>101</v>
      </c>
      <c r="F329" s="73">
        <v>205</v>
      </c>
      <c r="G329" s="73">
        <v>42.86</v>
      </c>
      <c r="H329" s="74">
        <v>28.95</v>
      </c>
      <c r="I329" s="74">
        <v>69.180000000000007</v>
      </c>
      <c r="J329" s="74">
        <v>245.46</v>
      </c>
      <c r="K329" s="73" t="s">
        <v>102</v>
      </c>
      <c r="L329" s="75">
        <v>83.5</v>
      </c>
    </row>
    <row r="330" spans="1:12" ht="14.4" x14ac:dyDescent="0.3">
      <c r="A330" s="23"/>
      <c r="B330" s="15"/>
      <c r="C330" s="11"/>
      <c r="D330" s="7" t="s">
        <v>23</v>
      </c>
      <c r="E330" s="72" t="s">
        <v>44</v>
      </c>
      <c r="F330" s="73">
        <v>40</v>
      </c>
      <c r="G330" s="73">
        <v>3.07</v>
      </c>
      <c r="H330" s="74">
        <v>1.2</v>
      </c>
      <c r="I330" s="74">
        <v>20.48</v>
      </c>
      <c r="J330" s="74">
        <v>104.55</v>
      </c>
      <c r="K330" s="73" t="s">
        <v>37</v>
      </c>
      <c r="L330" s="75">
        <v>6.9</v>
      </c>
    </row>
    <row r="331" spans="1:12" ht="14.4" x14ac:dyDescent="0.3">
      <c r="A331" s="23"/>
      <c r="B331" s="15"/>
      <c r="C331" s="11"/>
      <c r="D331" s="7" t="s">
        <v>22</v>
      </c>
      <c r="E331" s="72" t="s">
        <v>45</v>
      </c>
      <c r="F331" s="73">
        <v>204</v>
      </c>
      <c r="G331" s="73">
        <v>0.22</v>
      </c>
      <c r="H331" s="74">
        <v>0</v>
      </c>
      <c r="I331" s="74">
        <v>8.25</v>
      </c>
      <c r="J331" s="74">
        <v>34.49</v>
      </c>
      <c r="K331" s="73" t="s">
        <v>39</v>
      </c>
      <c r="L331" s="75">
        <v>5</v>
      </c>
    </row>
    <row r="332" spans="1:12" ht="14.4" x14ac:dyDescent="0.3">
      <c r="A332" s="23"/>
      <c r="B332" s="15"/>
      <c r="C332" s="11"/>
      <c r="D332" s="76"/>
      <c r="E332" s="39"/>
      <c r="F332" s="40"/>
      <c r="G332" s="40"/>
      <c r="H332" s="40"/>
      <c r="I332" s="40"/>
      <c r="J332" s="40"/>
      <c r="K332" s="41"/>
      <c r="L332" s="40"/>
    </row>
    <row r="333" spans="1:12" ht="14.4" x14ac:dyDescent="0.3">
      <c r="A333" s="23"/>
      <c r="B333" s="15"/>
      <c r="C333" s="11"/>
      <c r="D333" s="6"/>
      <c r="E333" s="39"/>
      <c r="F333" s="40"/>
      <c r="G333" s="40"/>
      <c r="H333" s="40"/>
      <c r="I333" s="40"/>
      <c r="J333" s="40"/>
      <c r="K333" s="41"/>
      <c r="L333" s="40"/>
    </row>
    <row r="334" spans="1:12" ht="14.4" x14ac:dyDescent="0.3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1"/>
      <c r="L334" s="40"/>
    </row>
    <row r="335" spans="1:12" ht="14.4" x14ac:dyDescent="0.3">
      <c r="A335" s="24"/>
      <c r="B335" s="17"/>
      <c r="C335" s="8"/>
      <c r="D335" s="18" t="s">
        <v>27</v>
      </c>
      <c r="E335" s="9"/>
      <c r="F335" s="19">
        <f>SUM(F328:F334)</f>
        <v>479</v>
      </c>
      <c r="G335" s="19">
        <f t="shared" ref="G335:J335" si="73">SUM(G328:G334)</f>
        <v>50.76</v>
      </c>
      <c r="H335" s="19">
        <f t="shared" si="73"/>
        <v>35.010000000000005</v>
      </c>
      <c r="I335" s="19">
        <f t="shared" si="73"/>
        <v>105.62</v>
      </c>
      <c r="J335" s="19">
        <f t="shared" si="73"/>
        <v>478.40000000000003</v>
      </c>
      <c r="K335" s="25"/>
      <c r="L335" s="19">
        <f t="shared" ref="L335" si="74">SUM(L328:L334)</f>
        <v>116.9</v>
      </c>
    </row>
    <row r="336" spans="1:12" ht="14.4" x14ac:dyDescent="0.3">
      <c r="A336" s="26"/>
      <c r="B336" s="13"/>
      <c r="C336" s="10"/>
      <c r="D336" s="76"/>
      <c r="E336" s="39"/>
      <c r="F336" s="40"/>
      <c r="G336" s="40"/>
      <c r="H336" s="40"/>
      <c r="I336" s="40"/>
      <c r="J336" s="40"/>
      <c r="K336" s="41"/>
      <c r="L336" s="40"/>
    </row>
    <row r="337" spans="1:12" ht="14.4" x14ac:dyDescent="0.3">
      <c r="A337" s="23"/>
      <c r="B337" s="15"/>
      <c r="C337" s="11"/>
      <c r="D337" s="76"/>
      <c r="E337" s="39"/>
      <c r="F337" s="40"/>
      <c r="G337" s="40"/>
      <c r="H337" s="40"/>
      <c r="I337" s="40"/>
      <c r="J337" s="40"/>
      <c r="K337" s="41"/>
      <c r="L337" s="40"/>
    </row>
    <row r="338" spans="1:12" ht="14.4" x14ac:dyDescent="0.3">
      <c r="A338" s="23"/>
      <c r="B338" s="15"/>
      <c r="C338" s="11"/>
      <c r="D338" s="76"/>
      <c r="E338" s="39"/>
      <c r="F338" s="40"/>
      <c r="G338" s="40"/>
      <c r="H338" s="40"/>
      <c r="I338" s="40"/>
      <c r="J338" s="40"/>
      <c r="K338" s="41"/>
      <c r="L338" s="40"/>
    </row>
    <row r="339" spans="1:12" ht="14.4" x14ac:dyDescent="0.3">
      <c r="A339" s="23"/>
      <c r="B339" s="15"/>
      <c r="C339" s="11"/>
      <c r="D339" s="76"/>
      <c r="E339" s="48"/>
      <c r="F339" s="40"/>
      <c r="G339" s="40"/>
      <c r="H339" s="40"/>
      <c r="I339" s="40"/>
      <c r="J339" s="40"/>
      <c r="K339" s="41"/>
      <c r="L339" s="40"/>
    </row>
    <row r="340" spans="1:12" ht="14.4" x14ac:dyDescent="0.3">
      <c r="A340" s="23"/>
      <c r="B340" s="15"/>
      <c r="C340" s="11"/>
      <c r="D340" s="76"/>
      <c r="E340" s="39"/>
      <c r="F340" s="40"/>
      <c r="G340" s="40"/>
      <c r="H340" s="40"/>
      <c r="I340" s="40"/>
      <c r="J340" s="40"/>
      <c r="K340" s="41"/>
      <c r="L340" s="40"/>
    </row>
    <row r="341" spans="1:12" ht="14.4" x14ac:dyDescent="0.3">
      <c r="A341" s="23"/>
      <c r="B341" s="15"/>
      <c r="C341" s="11"/>
      <c r="D341" s="76"/>
      <c r="E341" s="39"/>
      <c r="F341" s="40"/>
      <c r="G341" s="40"/>
      <c r="H341" s="40"/>
      <c r="I341" s="40"/>
      <c r="J341" s="40"/>
      <c r="K341" s="41"/>
      <c r="L341" s="40"/>
    </row>
    <row r="342" spans="1:12" ht="14.4" x14ac:dyDescent="0.3">
      <c r="A342" s="23"/>
      <c r="B342" s="15"/>
      <c r="C342" s="11"/>
      <c r="D342" s="76"/>
      <c r="E342" s="39"/>
      <c r="F342" s="40"/>
      <c r="G342" s="40"/>
      <c r="H342" s="40"/>
      <c r="I342" s="40"/>
      <c r="J342" s="40"/>
      <c r="K342" s="41"/>
      <c r="L342" s="40"/>
    </row>
    <row r="343" spans="1:12" ht="14.4" x14ac:dyDescent="0.3">
      <c r="A343" s="23"/>
      <c r="B343" s="15"/>
      <c r="C343" s="11"/>
      <c r="D343" s="6"/>
      <c r="E343" s="39"/>
      <c r="F343" s="40"/>
      <c r="G343" s="40"/>
      <c r="H343" s="40"/>
      <c r="I343" s="40"/>
      <c r="J343" s="40"/>
      <c r="K343" s="41"/>
      <c r="L343" s="40"/>
    </row>
    <row r="344" spans="1:12" ht="14.4" x14ac:dyDescent="0.3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1"/>
      <c r="L344" s="40"/>
    </row>
    <row r="345" spans="1:12" ht="14.4" x14ac:dyDescent="0.3">
      <c r="A345" s="24"/>
      <c r="B345" s="17"/>
      <c r="C345" s="8"/>
      <c r="D345" s="18"/>
      <c r="E345" s="9"/>
      <c r="F345" s="19"/>
      <c r="G345" s="19"/>
      <c r="H345" s="19"/>
      <c r="I345" s="19"/>
      <c r="J345" s="19"/>
      <c r="K345" s="25"/>
      <c r="L345" s="19"/>
    </row>
    <row r="346" spans="1:12" ht="15" thickBot="1" x14ac:dyDescent="0.3">
      <c r="A346" s="29">
        <f>A328</f>
        <v>4</v>
      </c>
      <c r="B346" s="30">
        <f>B328</f>
        <v>3</v>
      </c>
      <c r="C346" s="87" t="s">
        <v>4</v>
      </c>
      <c r="D346" s="88"/>
      <c r="E346" s="31"/>
      <c r="F346" s="32">
        <f>F335+F345</f>
        <v>479</v>
      </c>
      <c r="G346" s="32">
        <f t="shared" ref="G346:L346" si="75">G335+G345</f>
        <v>50.76</v>
      </c>
      <c r="H346" s="32">
        <f t="shared" si="75"/>
        <v>35.010000000000005</v>
      </c>
      <c r="I346" s="32">
        <f t="shared" si="75"/>
        <v>105.62</v>
      </c>
      <c r="J346" s="32">
        <f t="shared" si="75"/>
        <v>478.40000000000003</v>
      </c>
      <c r="K346" s="32"/>
      <c r="L346" s="32">
        <f t="shared" si="75"/>
        <v>116.9</v>
      </c>
    </row>
    <row r="347" spans="1:12" ht="14.4" x14ac:dyDescent="0.3">
      <c r="A347" s="20">
        <v>4</v>
      </c>
      <c r="B347" s="21">
        <v>4</v>
      </c>
      <c r="C347" s="22" t="s">
        <v>20</v>
      </c>
      <c r="D347" s="5" t="s">
        <v>21</v>
      </c>
      <c r="E347" s="72" t="s">
        <v>103</v>
      </c>
      <c r="F347" s="73">
        <v>250</v>
      </c>
      <c r="G347" s="73">
        <v>16.77</v>
      </c>
      <c r="H347" s="74">
        <v>42.13</v>
      </c>
      <c r="I347" s="74">
        <v>22.75</v>
      </c>
      <c r="J347" s="74">
        <v>538.21</v>
      </c>
      <c r="K347" s="73" t="s">
        <v>104</v>
      </c>
      <c r="L347" s="75">
        <v>107</v>
      </c>
    </row>
    <row r="348" spans="1:12" ht="14.4" x14ac:dyDescent="0.3">
      <c r="A348" s="23"/>
      <c r="B348" s="15"/>
      <c r="C348" s="11"/>
      <c r="D348" s="81" t="s">
        <v>23</v>
      </c>
      <c r="E348" s="72" t="s">
        <v>50</v>
      </c>
      <c r="F348" s="73">
        <v>50</v>
      </c>
      <c r="G348" s="73">
        <v>2.98</v>
      </c>
      <c r="H348" s="74">
        <v>0.4</v>
      </c>
      <c r="I348" s="74">
        <v>19.78</v>
      </c>
      <c r="J348" s="74">
        <v>91.78</v>
      </c>
      <c r="K348" s="73" t="s">
        <v>51</v>
      </c>
      <c r="L348" s="75">
        <v>5</v>
      </c>
    </row>
    <row r="349" spans="1:12" ht="14.4" x14ac:dyDescent="0.3">
      <c r="A349" s="23"/>
      <c r="B349" s="15"/>
      <c r="C349" s="11"/>
      <c r="D349" s="7" t="s">
        <v>22</v>
      </c>
      <c r="E349" s="72" t="s">
        <v>58</v>
      </c>
      <c r="F349" s="73">
        <v>200</v>
      </c>
      <c r="G349" s="73">
        <v>0</v>
      </c>
      <c r="H349" s="74">
        <v>0</v>
      </c>
      <c r="I349" s="74">
        <v>6.78</v>
      </c>
      <c r="J349" s="74">
        <v>27.09</v>
      </c>
      <c r="K349" s="73" t="s">
        <v>59</v>
      </c>
      <c r="L349" s="75">
        <v>8</v>
      </c>
    </row>
    <row r="350" spans="1:12" ht="14.4" x14ac:dyDescent="0.3">
      <c r="A350" s="23"/>
      <c r="B350" s="15"/>
      <c r="C350" s="11"/>
      <c r="D350" s="76"/>
      <c r="E350" s="39"/>
      <c r="F350" s="40"/>
      <c r="G350" s="40"/>
      <c r="H350" s="40"/>
      <c r="I350" s="40"/>
      <c r="J350" s="40"/>
      <c r="K350" s="41"/>
      <c r="L350" s="40"/>
    </row>
    <row r="351" spans="1:12" ht="14.4" x14ac:dyDescent="0.3">
      <c r="A351" s="23"/>
      <c r="B351" s="15"/>
      <c r="C351" s="11"/>
      <c r="D351" s="76"/>
      <c r="E351" s="39"/>
      <c r="F351" s="40"/>
      <c r="G351" s="40"/>
      <c r="H351" s="40"/>
      <c r="I351" s="40"/>
      <c r="J351" s="40"/>
      <c r="K351" s="41"/>
      <c r="L351" s="40"/>
    </row>
    <row r="352" spans="1:12" ht="14.4" x14ac:dyDescent="0.3">
      <c r="A352" s="23"/>
      <c r="B352" s="15"/>
      <c r="C352" s="11"/>
      <c r="D352" s="6"/>
      <c r="E352" s="39"/>
      <c r="F352" s="40"/>
      <c r="G352" s="40"/>
      <c r="H352" s="40"/>
      <c r="I352" s="40"/>
      <c r="J352" s="40"/>
      <c r="K352" s="41"/>
      <c r="L352" s="40"/>
    </row>
    <row r="353" spans="1:12" ht="14.4" x14ac:dyDescent="0.3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1"/>
      <c r="L353" s="40"/>
    </row>
    <row r="354" spans="1:12" ht="14.4" x14ac:dyDescent="0.3">
      <c r="A354" s="24"/>
      <c r="B354" s="17"/>
      <c r="C354" s="8"/>
      <c r="D354" s="18" t="s">
        <v>27</v>
      </c>
      <c r="E354" s="9"/>
      <c r="F354" s="19">
        <f>SUM(F347:F353)</f>
        <v>500</v>
      </c>
      <c r="G354" s="19">
        <f t="shared" ref="G354:J354" si="76">SUM(G347:G353)</f>
        <v>19.75</v>
      </c>
      <c r="H354" s="19">
        <f t="shared" si="76"/>
        <v>42.53</v>
      </c>
      <c r="I354" s="19">
        <f t="shared" si="76"/>
        <v>49.31</v>
      </c>
      <c r="J354" s="19">
        <f t="shared" si="76"/>
        <v>657.08</v>
      </c>
      <c r="K354" s="25"/>
      <c r="L354" s="19">
        <f t="shared" ref="L354" si="77">SUM(L347:L353)</f>
        <v>120</v>
      </c>
    </row>
    <row r="355" spans="1:12" ht="14.4" x14ac:dyDescent="0.3">
      <c r="A355" s="26"/>
      <c r="B355" s="13"/>
      <c r="C355" s="10"/>
      <c r="D355" s="76"/>
      <c r="E355" s="39"/>
      <c r="F355" s="40"/>
      <c r="G355" s="40"/>
      <c r="H355" s="40"/>
      <c r="I355" s="40"/>
      <c r="J355" s="40"/>
      <c r="K355" s="41"/>
      <c r="L355" s="40"/>
    </row>
    <row r="356" spans="1:12" ht="14.4" x14ac:dyDescent="0.3">
      <c r="A356" s="23"/>
      <c r="B356" s="15"/>
      <c r="C356" s="11"/>
      <c r="D356" s="76"/>
      <c r="E356" s="48"/>
      <c r="F356" s="40"/>
      <c r="G356" s="40"/>
      <c r="H356" s="40"/>
      <c r="I356" s="40"/>
      <c r="J356" s="40"/>
      <c r="K356" s="41"/>
      <c r="L356" s="40"/>
    </row>
    <row r="357" spans="1:12" ht="14.4" x14ac:dyDescent="0.3">
      <c r="A357" s="23"/>
      <c r="B357" s="15"/>
      <c r="C357" s="11"/>
      <c r="D357" s="76"/>
      <c r="E357" s="39"/>
      <c r="F357" s="40"/>
      <c r="G357" s="40"/>
      <c r="H357" s="40"/>
      <c r="I357" s="40"/>
      <c r="J357" s="40"/>
      <c r="K357" s="41"/>
      <c r="L357" s="40"/>
    </row>
    <row r="358" spans="1:12" ht="14.4" x14ac:dyDescent="0.3">
      <c r="A358" s="23"/>
      <c r="B358" s="15"/>
      <c r="C358" s="11"/>
      <c r="D358" s="76"/>
      <c r="E358" s="39"/>
      <c r="F358" s="40"/>
      <c r="G358" s="40"/>
      <c r="H358" s="40"/>
      <c r="I358" s="40"/>
      <c r="J358" s="40"/>
      <c r="K358" s="41"/>
      <c r="L358" s="40"/>
    </row>
    <row r="359" spans="1:12" ht="14.4" x14ac:dyDescent="0.3">
      <c r="A359" s="23"/>
      <c r="B359" s="15"/>
      <c r="C359" s="11"/>
      <c r="D359" s="76"/>
      <c r="E359" s="39"/>
      <c r="F359" s="40"/>
      <c r="G359" s="40"/>
      <c r="H359" s="40"/>
      <c r="I359" s="40"/>
      <c r="J359" s="40"/>
      <c r="K359" s="41"/>
      <c r="L359" s="40"/>
    </row>
    <row r="360" spans="1:12" ht="14.4" x14ac:dyDescent="0.3">
      <c r="A360" s="23"/>
      <c r="B360" s="15"/>
      <c r="C360" s="11"/>
      <c r="D360" s="76"/>
      <c r="E360" s="39"/>
      <c r="F360" s="40"/>
      <c r="G360" s="40"/>
      <c r="H360" s="40"/>
      <c r="I360" s="40"/>
      <c r="J360" s="40"/>
      <c r="K360" s="41"/>
      <c r="L360" s="40"/>
    </row>
    <row r="361" spans="1:12" ht="14.4" x14ac:dyDescent="0.3">
      <c r="A361" s="23"/>
      <c r="B361" s="15"/>
      <c r="C361" s="11"/>
      <c r="D361" s="76"/>
      <c r="E361" s="39"/>
      <c r="F361" s="40"/>
      <c r="G361" s="40"/>
      <c r="H361" s="40"/>
      <c r="I361" s="40"/>
      <c r="J361" s="40"/>
      <c r="K361" s="41"/>
      <c r="L361" s="40"/>
    </row>
    <row r="362" spans="1:12" ht="14.4" x14ac:dyDescent="0.3">
      <c r="A362" s="23"/>
      <c r="B362" s="15"/>
      <c r="C362" s="11"/>
      <c r="D362" s="6"/>
      <c r="E362" s="39"/>
      <c r="F362" s="40"/>
      <c r="G362" s="40"/>
      <c r="H362" s="40"/>
      <c r="I362" s="40"/>
      <c r="J362" s="40"/>
      <c r="K362" s="41"/>
      <c r="L362" s="40"/>
    </row>
    <row r="363" spans="1:12" ht="14.4" x14ac:dyDescent="0.3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1"/>
      <c r="L363" s="40"/>
    </row>
    <row r="364" spans="1:12" ht="14.4" x14ac:dyDescent="0.3">
      <c r="A364" s="24"/>
      <c r="B364" s="17"/>
      <c r="C364" s="8"/>
      <c r="D364" s="18"/>
      <c r="E364" s="9"/>
      <c r="F364" s="19"/>
      <c r="G364" s="19"/>
      <c r="H364" s="19"/>
      <c r="I364" s="19"/>
      <c r="J364" s="19"/>
      <c r="K364" s="25"/>
      <c r="L364" s="19"/>
    </row>
    <row r="365" spans="1:12" ht="15" thickBot="1" x14ac:dyDescent="0.3">
      <c r="A365" s="29">
        <f>A347</f>
        <v>4</v>
      </c>
      <c r="B365" s="30">
        <f>B347</f>
        <v>4</v>
      </c>
      <c r="C365" s="87" t="s">
        <v>4</v>
      </c>
      <c r="D365" s="88"/>
      <c r="E365" s="31"/>
      <c r="F365" s="32">
        <f>F354+F364</f>
        <v>500</v>
      </c>
      <c r="G365" s="32">
        <f t="shared" ref="G365:L365" si="78">G354+G364</f>
        <v>19.75</v>
      </c>
      <c r="H365" s="32">
        <f t="shared" si="78"/>
        <v>42.53</v>
      </c>
      <c r="I365" s="32">
        <f t="shared" si="78"/>
        <v>49.31</v>
      </c>
      <c r="J365" s="32">
        <f t="shared" si="78"/>
        <v>657.08</v>
      </c>
      <c r="K365" s="32"/>
      <c r="L365" s="32">
        <f t="shared" si="78"/>
        <v>120</v>
      </c>
    </row>
    <row r="366" spans="1:12" ht="14.4" x14ac:dyDescent="0.3">
      <c r="A366" s="20">
        <v>4</v>
      </c>
      <c r="B366" s="21">
        <v>5</v>
      </c>
      <c r="C366" s="22" t="s">
        <v>20</v>
      </c>
      <c r="D366" s="79" t="s">
        <v>23</v>
      </c>
      <c r="E366" s="72" t="s">
        <v>97</v>
      </c>
      <c r="F366" s="73">
        <v>35</v>
      </c>
      <c r="G366" s="73">
        <v>1.7</v>
      </c>
      <c r="H366" s="74">
        <v>5.09</v>
      </c>
      <c r="I366" s="74">
        <v>19.690000000000001</v>
      </c>
      <c r="J366" s="74">
        <v>132.41</v>
      </c>
      <c r="K366" s="73" t="s">
        <v>98</v>
      </c>
      <c r="L366" s="75">
        <v>25</v>
      </c>
    </row>
    <row r="367" spans="1:12" ht="14.4" x14ac:dyDescent="0.3">
      <c r="A367" s="23"/>
      <c r="B367" s="15"/>
      <c r="C367" s="11"/>
      <c r="D367" s="80" t="s">
        <v>21</v>
      </c>
      <c r="E367" s="72" t="s">
        <v>81</v>
      </c>
      <c r="F367" s="73">
        <v>205</v>
      </c>
      <c r="G367" s="73">
        <v>8.02</v>
      </c>
      <c r="H367" s="74">
        <v>7.56</v>
      </c>
      <c r="I367" s="74">
        <v>42.52</v>
      </c>
      <c r="J367" s="74">
        <v>270.85000000000002</v>
      </c>
      <c r="K367" s="73" t="s">
        <v>82</v>
      </c>
      <c r="L367" s="75">
        <v>26.8</v>
      </c>
    </row>
    <row r="368" spans="1:12" ht="14.4" x14ac:dyDescent="0.3">
      <c r="A368" s="23"/>
      <c r="B368" s="15"/>
      <c r="C368" s="11"/>
      <c r="D368" s="7" t="s">
        <v>23</v>
      </c>
      <c r="E368" s="72" t="s">
        <v>44</v>
      </c>
      <c r="F368" s="73">
        <v>40</v>
      </c>
      <c r="G368" s="73">
        <v>3.06</v>
      </c>
      <c r="H368" s="74">
        <v>1.2</v>
      </c>
      <c r="I368" s="74">
        <v>20.48</v>
      </c>
      <c r="J368" s="74">
        <v>104.54</v>
      </c>
      <c r="K368" s="73" t="s">
        <v>37</v>
      </c>
      <c r="L368" s="75">
        <v>6.9</v>
      </c>
    </row>
    <row r="369" spans="1:12" ht="14.4" x14ac:dyDescent="0.3">
      <c r="A369" s="23"/>
      <c r="B369" s="15"/>
      <c r="C369" s="11"/>
      <c r="D369" s="7" t="s">
        <v>22</v>
      </c>
      <c r="E369" s="72" t="s">
        <v>64</v>
      </c>
      <c r="F369" s="73">
        <v>200</v>
      </c>
      <c r="G369" s="73">
        <v>0.23</v>
      </c>
      <c r="H369" s="74">
        <v>0</v>
      </c>
      <c r="I369" s="74">
        <v>7.27</v>
      </c>
      <c r="J369" s="74">
        <v>29.98</v>
      </c>
      <c r="K369" s="73" t="s">
        <v>65</v>
      </c>
      <c r="L369" s="75">
        <v>2.6</v>
      </c>
    </row>
    <row r="370" spans="1:12" ht="14.4" x14ac:dyDescent="0.3">
      <c r="A370" s="23"/>
      <c r="B370" s="15"/>
      <c r="C370" s="11"/>
      <c r="D370" s="76"/>
      <c r="E370" s="48"/>
      <c r="F370" s="40"/>
      <c r="G370" s="40"/>
      <c r="H370" s="40"/>
      <c r="I370" s="40"/>
      <c r="J370" s="40"/>
      <c r="K370" s="41"/>
      <c r="L370" s="40"/>
    </row>
    <row r="371" spans="1:12" ht="14.4" x14ac:dyDescent="0.3">
      <c r="A371" s="23"/>
      <c r="B371" s="15"/>
      <c r="C371" s="11"/>
      <c r="D371" s="6"/>
      <c r="E371" s="39"/>
      <c r="F371" s="40"/>
      <c r="G371" s="40"/>
      <c r="H371" s="40"/>
      <c r="I371" s="40"/>
      <c r="J371" s="40"/>
      <c r="K371" s="41"/>
      <c r="L371" s="40"/>
    </row>
    <row r="372" spans="1:12" ht="14.4" x14ac:dyDescent="0.3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1"/>
      <c r="L372" s="40"/>
    </row>
    <row r="373" spans="1:12" ht="14.4" x14ac:dyDescent="0.3">
      <c r="A373" s="24"/>
      <c r="B373" s="17"/>
      <c r="C373" s="8"/>
      <c r="D373" s="18" t="s">
        <v>27</v>
      </c>
      <c r="E373" s="9"/>
      <c r="F373" s="19">
        <f>SUM(F366:F372)</f>
        <v>480</v>
      </c>
      <c r="G373" s="19">
        <f t="shared" ref="G373:J373" si="79">SUM(G366:G372)</f>
        <v>13.01</v>
      </c>
      <c r="H373" s="19">
        <f t="shared" si="79"/>
        <v>13.849999999999998</v>
      </c>
      <c r="I373" s="19">
        <f t="shared" si="79"/>
        <v>89.960000000000008</v>
      </c>
      <c r="J373" s="19">
        <f t="shared" si="79"/>
        <v>537.78</v>
      </c>
      <c r="K373" s="25"/>
      <c r="L373" s="19">
        <f t="shared" ref="L373" si="80">SUM(L366:L372)</f>
        <v>61.3</v>
      </c>
    </row>
    <row r="374" spans="1:12" ht="14.4" x14ac:dyDescent="0.3">
      <c r="A374" s="26"/>
      <c r="B374" s="13"/>
      <c r="C374" s="10"/>
      <c r="D374" s="76"/>
      <c r="E374" s="39"/>
      <c r="F374" s="40"/>
      <c r="G374" s="40"/>
      <c r="H374" s="40"/>
      <c r="I374" s="40"/>
      <c r="J374" s="40"/>
      <c r="K374" s="41"/>
      <c r="L374" s="40"/>
    </row>
    <row r="375" spans="1:12" ht="14.4" x14ac:dyDescent="0.3">
      <c r="A375" s="23"/>
      <c r="B375" s="15"/>
      <c r="C375" s="11"/>
      <c r="D375" s="76"/>
      <c r="E375" s="39"/>
      <c r="F375" s="40"/>
      <c r="G375" s="40"/>
      <c r="H375" s="40"/>
      <c r="I375" s="40"/>
      <c r="J375" s="40"/>
      <c r="K375" s="41"/>
      <c r="L375" s="40"/>
    </row>
    <row r="376" spans="1:12" ht="14.4" x14ac:dyDescent="0.3">
      <c r="A376" s="23"/>
      <c r="B376" s="15"/>
      <c r="C376" s="11"/>
      <c r="D376" s="76"/>
      <c r="E376" s="48"/>
      <c r="F376" s="40"/>
      <c r="G376" s="40"/>
      <c r="H376" s="40"/>
      <c r="I376" s="40"/>
      <c r="J376" s="40"/>
      <c r="K376" s="41"/>
      <c r="L376" s="40"/>
    </row>
    <row r="377" spans="1:12" ht="14.4" x14ac:dyDescent="0.3">
      <c r="A377" s="23"/>
      <c r="B377" s="15"/>
      <c r="C377" s="11"/>
      <c r="D377" s="76"/>
      <c r="E377" s="39"/>
      <c r="F377" s="40"/>
      <c r="G377" s="40"/>
      <c r="H377" s="40"/>
      <c r="I377" s="40"/>
      <c r="J377" s="40"/>
      <c r="K377" s="41"/>
      <c r="L377" s="40"/>
    </row>
    <row r="378" spans="1:12" ht="14.4" x14ac:dyDescent="0.3">
      <c r="A378" s="23"/>
      <c r="B378" s="15"/>
      <c r="C378" s="11"/>
      <c r="D378" s="76"/>
      <c r="E378" s="39"/>
      <c r="F378" s="40"/>
      <c r="G378" s="40"/>
      <c r="H378" s="40"/>
      <c r="I378" s="40"/>
      <c r="J378" s="40"/>
      <c r="K378" s="41"/>
      <c r="L378" s="40"/>
    </row>
    <row r="379" spans="1:12" ht="14.4" x14ac:dyDescent="0.3">
      <c r="A379" s="23"/>
      <c r="B379" s="15"/>
      <c r="C379" s="11"/>
      <c r="D379" s="76"/>
      <c r="E379" s="39"/>
      <c r="F379" s="40"/>
      <c r="G379" s="40"/>
      <c r="H379" s="40"/>
      <c r="I379" s="40"/>
      <c r="J379" s="40"/>
      <c r="K379" s="41"/>
      <c r="L379" s="40"/>
    </row>
    <row r="380" spans="1:12" ht="14.4" x14ac:dyDescent="0.3">
      <c r="A380" s="23"/>
      <c r="B380" s="15"/>
      <c r="C380" s="11"/>
      <c r="D380" s="76"/>
      <c r="E380" s="39"/>
      <c r="F380" s="40"/>
      <c r="G380" s="40"/>
      <c r="H380" s="40"/>
      <c r="I380" s="40"/>
      <c r="J380" s="40"/>
      <c r="K380" s="41"/>
      <c r="L380" s="40"/>
    </row>
    <row r="381" spans="1:12" ht="14.4" x14ac:dyDescent="0.3">
      <c r="A381" s="23"/>
      <c r="B381" s="15"/>
      <c r="C381" s="11"/>
      <c r="D381" s="6"/>
      <c r="E381" s="39"/>
      <c r="F381" s="40"/>
      <c r="G381" s="40"/>
      <c r="H381" s="40"/>
      <c r="I381" s="40"/>
      <c r="J381" s="40"/>
      <c r="K381" s="41"/>
      <c r="L381" s="40"/>
    </row>
    <row r="382" spans="1:12" ht="14.4" x14ac:dyDescent="0.3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1"/>
      <c r="L382" s="40"/>
    </row>
    <row r="383" spans="1:12" ht="14.4" x14ac:dyDescent="0.3">
      <c r="A383" s="24"/>
      <c r="B383" s="17"/>
      <c r="C383" s="8"/>
      <c r="D383" s="18"/>
      <c r="E383" s="9"/>
      <c r="F383" s="19"/>
      <c r="G383" s="19"/>
      <c r="H383" s="19"/>
      <c r="I383" s="19"/>
      <c r="J383" s="19"/>
      <c r="K383" s="25"/>
      <c r="L383" s="19"/>
    </row>
    <row r="384" spans="1:12" ht="15" thickBot="1" x14ac:dyDescent="0.3">
      <c r="A384" s="29">
        <f>A366</f>
        <v>4</v>
      </c>
      <c r="B384" s="30">
        <f>B366</f>
        <v>5</v>
      </c>
      <c r="C384" s="87" t="s">
        <v>4</v>
      </c>
      <c r="D384" s="88"/>
      <c r="E384" s="31"/>
      <c r="F384" s="32">
        <f>F373+F383</f>
        <v>480</v>
      </c>
      <c r="G384" s="32">
        <f t="shared" ref="G384:L384" si="81">G373+G383</f>
        <v>13.01</v>
      </c>
      <c r="H384" s="32">
        <f t="shared" si="81"/>
        <v>13.849999999999998</v>
      </c>
      <c r="I384" s="32">
        <f t="shared" si="81"/>
        <v>89.960000000000008</v>
      </c>
      <c r="J384" s="32">
        <f t="shared" si="81"/>
        <v>537.78</v>
      </c>
      <c r="K384" s="32"/>
      <c r="L384" s="32">
        <f t="shared" si="81"/>
        <v>61.3</v>
      </c>
    </row>
    <row r="385" spans="1:12" ht="13.8" thickBot="1" x14ac:dyDescent="0.3">
      <c r="A385" s="27"/>
      <c r="B385" s="28"/>
      <c r="C385" s="86" t="s">
        <v>5</v>
      </c>
      <c r="D385" s="86"/>
      <c r="E385" s="86"/>
      <c r="F385" s="34">
        <f>(F213+F232+F251+F270+F289+F308+F327+F346+F365+F384)/(IF(F213=0,0,1)+IF(F232=0,0,1)+IF(F251=0,0,1)+IF(F270=0,0,1)+IF(F289=0,0,1)+IF(F308=0,0,1)+IF(F327=0,0,1)+IF(F346=0,0,1)+IF(F365=0,0,1)+IF(F384=0,0,1))</f>
        <v>503.7</v>
      </c>
      <c r="G385" s="34">
        <f t="shared" ref="G385:J385" si="82">(G213+G232+G251+G270+G289+G308+G327+G346+G365+G384)/(IF(G213=0,0,1)+IF(G232=0,0,1)+IF(G251=0,0,1)+IF(G270=0,0,1)+IF(G289=0,0,1)+IF(G308=0,0,1)+IF(G327=0,0,1)+IF(G346=0,0,1)+IF(G365=0,0,1)+IF(G384=0,0,1))</f>
        <v>22.263999999999999</v>
      </c>
      <c r="H385" s="34">
        <f t="shared" si="82"/>
        <v>22.512999999999998</v>
      </c>
      <c r="I385" s="34">
        <f t="shared" si="82"/>
        <v>101.96400000000001</v>
      </c>
      <c r="J385" s="34">
        <f t="shared" si="82"/>
        <v>657.72199999999998</v>
      </c>
      <c r="K385" s="34"/>
      <c r="L385" s="34">
        <f t="shared" ref="L385" si="83">(L213+L232+L251+L270+L289+L308+L327+L346+L365+L384)/(IF(L213=0,0,1)+IF(L232=0,0,1)+IF(L251=0,0,1)+IF(L270=0,0,1)+IF(L289=0,0,1)+IF(L308=0,0,1)+IF(L327=0,0,1)+IF(L346=0,0,1)+IF(L365=0,0,1)+IF(L384=0,0,1))</f>
        <v>94.38</v>
      </c>
    </row>
  </sheetData>
  <mergeCells count="25">
    <mergeCell ref="C79:D79"/>
    <mergeCell ref="C98:D98"/>
    <mergeCell ref="C24:D24"/>
    <mergeCell ref="C194:E194"/>
    <mergeCell ref="C193:D193"/>
    <mergeCell ref="C117:D117"/>
    <mergeCell ref="C136:D136"/>
    <mergeCell ref="C155:D155"/>
    <mergeCell ref="C174:D174"/>
    <mergeCell ref="C1:E1"/>
    <mergeCell ref="H1:K1"/>
    <mergeCell ref="H2:K2"/>
    <mergeCell ref="C42:D42"/>
    <mergeCell ref="C60:D60"/>
    <mergeCell ref="C213:D213"/>
    <mergeCell ref="C232:D232"/>
    <mergeCell ref="C251:D251"/>
    <mergeCell ref="C270:D270"/>
    <mergeCell ref="C289:D289"/>
    <mergeCell ref="C385:E385"/>
    <mergeCell ref="C308:D308"/>
    <mergeCell ref="C327:D327"/>
    <mergeCell ref="C346:D346"/>
    <mergeCell ref="C365:D365"/>
    <mergeCell ref="C384:D38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2024-04-25T08:04:44Z</cp:lastPrinted>
  <dcterms:created xsi:type="dcterms:W3CDTF">2022-05-16T14:23:56Z</dcterms:created>
  <dcterms:modified xsi:type="dcterms:W3CDTF">2025-03-20T09:27:13Z</dcterms:modified>
</cp:coreProperties>
</file>